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BC Flowy Closeouts" sheetId="1" r:id="rId1"/>
    <sheet name="Sheet3" sheetId="4" r:id="rId2"/>
  </sheets>
  <definedNames>
    <definedName name="_xlnm.Print_Titles" localSheetId="0">'BC Flowy Closeouts'!$4:$4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4" l="1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68" i="4"/>
  <c r="O169" i="4"/>
  <c r="O170" i="4"/>
  <c r="O171" i="4"/>
  <c r="O172" i="4"/>
  <c r="O173" i="4"/>
  <c r="O174" i="4"/>
  <c r="O175" i="4"/>
  <c r="O176" i="4"/>
  <c r="O177" i="4"/>
  <c r="O178" i="4"/>
  <c r="O179" i="4"/>
  <c r="O180" i="4"/>
  <c r="O181" i="4"/>
  <c r="O182" i="4"/>
  <c r="O183" i="4"/>
  <c r="O184" i="4"/>
  <c r="O185" i="4"/>
  <c r="O186" i="4"/>
  <c r="O187" i="4"/>
  <c r="O188" i="4"/>
  <c r="O189" i="4"/>
  <c r="O190" i="4"/>
  <c r="O191" i="4"/>
  <c r="O192" i="4"/>
  <c r="O193" i="4"/>
  <c r="O194" i="4"/>
  <c r="O195" i="4"/>
  <c r="O196" i="4"/>
  <c r="O197" i="4"/>
  <c r="O198" i="4"/>
  <c r="O199" i="4"/>
  <c r="O200" i="4"/>
  <c r="O201" i="4"/>
  <c r="O202" i="4"/>
  <c r="O203" i="4"/>
  <c r="O204" i="4"/>
  <c r="O205" i="4"/>
  <c r="O206" i="4"/>
  <c r="O207" i="4"/>
  <c r="O208" i="4"/>
  <c r="O209" i="4"/>
  <c r="O210" i="4"/>
  <c r="O211" i="4"/>
  <c r="O212" i="4"/>
  <c r="O213" i="4"/>
  <c r="O214" i="4"/>
  <c r="O215" i="4"/>
  <c r="O216" i="4"/>
  <c r="O217" i="4"/>
  <c r="O218" i="4"/>
  <c r="O219" i="4"/>
  <c r="O220" i="4"/>
  <c r="O221" i="4"/>
  <c r="O222" i="4"/>
  <c r="O223" i="4"/>
  <c r="O224" i="4"/>
  <c r="O225" i="4"/>
  <c r="O226" i="4"/>
  <c r="O227" i="4"/>
  <c r="O228" i="4"/>
  <c r="O229" i="4"/>
  <c r="O230" i="4"/>
  <c r="O231" i="4"/>
  <c r="O232" i="4"/>
  <c r="O233" i="4"/>
  <c r="O234" i="4"/>
  <c r="O235" i="4"/>
  <c r="O236" i="4"/>
  <c r="O237" i="4"/>
  <c r="O238" i="4"/>
  <c r="O239" i="4"/>
  <c r="O240" i="4"/>
  <c r="O241" i="4"/>
  <c r="O242" i="4"/>
  <c r="O243" i="4"/>
  <c r="O244" i="4"/>
  <c r="O245" i="4"/>
  <c r="O246" i="4"/>
  <c r="O247" i="4"/>
  <c r="O248" i="4"/>
  <c r="O249" i="4"/>
  <c r="O250" i="4"/>
  <c r="O251" i="4"/>
  <c r="O252" i="4"/>
  <c r="O253" i="4"/>
  <c r="O254" i="4"/>
  <c r="O255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6" i="4"/>
  <c r="S219" i="1"/>
  <c r="S218" i="1"/>
  <c r="S217" i="1"/>
  <c r="S220" i="1" s="1"/>
  <c r="S215" i="1"/>
  <c r="S214" i="1"/>
  <c r="S213" i="1"/>
  <c r="S212" i="1"/>
  <c r="S211" i="1"/>
  <c r="S209" i="1"/>
  <c r="S210" i="1" s="1"/>
  <c r="S207" i="1"/>
  <c r="S206" i="1"/>
  <c r="S205" i="1"/>
  <c r="S204" i="1"/>
  <c r="S203" i="1"/>
  <c r="S202" i="1"/>
  <c r="S200" i="1"/>
  <c r="S199" i="1"/>
  <c r="S198" i="1"/>
  <c r="S197" i="1"/>
  <c r="S201" i="1" s="1"/>
  <c r="S195" i="1"/>
  <c r="S194" i="1"/>
  <c r="S193" i="1"/>
  <c r="S192" i="1"/>
  <c r="S191" i="1"/>
  <c r="S196" i="1" s="1"/>
  <c r="S190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1" i="1"/>
  <c r="S150" i="1"/>
  <c r="S149" i="1"/>
  <c r="S148" i="1"/>
  <c r="S147" i="1"/>
  <c r="S146" i="1"/>
  <c r="S145" i="1"/>
  <c r="S144" i="1"/>
  <c r="S143" i="1"/>
  <c r="S142" i="1"/>
  <c r="S140" i="1"/>
  <c r="S139" i="1"/>
  <c r="S138" i="1"/>
  <c r="S137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8" i="1"/>
  <c r="S109" i="1" s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6" i="1"/>
  <c r="S85" i="1"/>
  <c r="S84" i="1"/>
  <c r="S83" i="1"/>
  <c r="S82" i="1"/>
  <c r="S81" i="1"/>
  <c r="S88" i="1"/>
  <c r="S89" i="1" s="1"/>
  <c r="S79" i="1"/>
  <c r="S78" i="1"/>
  <c r="S77" i="1"/>
  <c r="S76" i="1"/>
  <c r="S75" i="1"/>
  <c r="S73" i="1"/>
  <c r="S72" i="1"/>
  <c r="S71" i="1"/>
  <c r="S70" i="1"/>
  <c r="S69" i="1"/>
  <c r="S68" i="1"/>
  <c r="S67" i="1"/>
  <c r="S66" i="1"/>
  <c r="S65" i="1"/>
  <c r="S64" i="1"/>
  <c r="S62" i="1"/>
  <c r="S61" i="1"/>
  <c r="S60" i="1"/>
  <c r="S59" i="1"/>
  <c r="S63" i="1" s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4" i="1"/>
  <c r="S33" i="1"/>
  <c r="S32" i="1"/>
  <c r="S31" i="1"/>
  <c r="S30" i="1"/>
  <c r="S29" i="1"/>
  <c r="S28" i="1"/>
  <c r="S27" i="1"/>
  <c r="S26" i="1"/>
  <c r="S25" i="1"/>
  <c r="S22" i="1"/>
  <c r="S20" i="1"/>
  <c r="S18" i="1"/>
  <c r="S16" i="1"/>
  <c r="S14" i="1"/>
  <c r="S13" i="1"/>
  <c r="S12" i="1"/>
  <c r="S10" i="1"/>
  <c r="S9" i="1"/>
  <c r="S8" i="1"/>
  <c r="S7" i="1"/>
  <c r="S6" i="1"/>
  <c r="S23" i="1"/>
  <c r="S21" i="1"/>
  <c r="S19" i="1"/>
  <c r="S17" i="1"/>
  <c r="S15" i="1"/>
  <c r="S11" i="1"/>
  <c r="S5" i="1"/>
  <c r="V40" i="1"/>
  <c r="V219" i="1"/>
  <c r="V218" i="1"/>
  <c r="V217" i="1"/>
  <c r="V215" i="1"/>
  <c r="V214" i="1"/>
  <c r="V213" i="1"/>
  <c r="V212" i="1"/>
  <c r="V211" i="1"/>
  <c r="V209" i="1"/>
  <c r="V207" i="1"/>
  <c r="V206" i="1"/>
  <c r="V205" i="1"/>
  <c r="V204" i="1"/>
  <c r="V203" i="1"/>
  <c r="V202" i="1"/>
  <c r="V200" i="1"/>
  <c r="V199" i="1"/>
  <c r="V198" i="1"/>
  <c r="V197" i="1"/>
  <c r="V195" i="1"/>
  <c r="V194" i="1"/>
  <c r="V193" i="1"/>
  <c r="V192" i="1"/>
  <c r="V191" i="1"/>
  <c r="V190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1" i="1"/>
  <c r="V150" i="1"/>
  <c r="V149" i="1"/>
  <c r="V148" i="1"/>
  <c r="V147" i="1"/>
  <c r="V146" i="1"/>
  <c r="V145" i="1"/>
  <c r="V144" i="1"/>
  <c r="V143" i="1"/>
  <c r="V142" i="1"/>
  <c r="V140" i="1"/>
  <c r="V139" i="1"/>
  <c r="V138" i="1"/>
  <c r="V137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8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8" i="1"/>
  <c r="V86" i="1"/>
  <c r="V85" i="1"/>
  <c r="V84" i="1"/>
  <c r="V83" i="1"/>
  <c r="V82" i="1"/>
  <c r="V81" i="1"/>
  <c r="V79" i="1"/>
  <c r="V78" i="1"/>
  <c r="V77" i="1"/>
  <c r="V76" i="1"/>
  <c r="V75" i="1"/>
  <c r="V73" i="1"/>
  <c r="V72" i="1"/>
  <c r="V71" i="1"/>
  <c r="V70" i="1"/>
  <c r="V69" i="1"/>
  <c r="V68" i="1"/>
  <c r="V67" i="1"/>
  <c r="V66" i="1"/>
  <c r="V65" i="1"/>
  <c r="V64" i="1"/>
  <c r="V62" i="1"/>
  <c r="V61" i="1"/>
  <c r="V60" i="1"/>
  <c r="V59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39" i="1"/>
  <c r="V38" i="1"/>
  <c r="V37" i="1"/>
  <c r="V36" i="1"/>
  <c r="V34" i="1"/>
  <c r="V33" i="1"/>
  <c r="V32" i="1"/>
  <c r="V31" i="1"/>
  <c r="V30" i="1"/>
  <c r="V29" i="1"/>
  <c r="V28" i="1"/>
  <c r="V27" i="1"/>
  <c r="V26" i="1"/>
  <c r="V25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V5" i="1"/>
  <c r="U220" i="1"/>
  <c r="T220" i="1"/>
  <c r="T210" i="1"/>
  <c r="T216" i="1"/>
  <c r="U216" i="1"/>
  <c r="T208" i="1"/>
  <c r="U208" i="1"/>
  <c r="U210" i="1" s="1"/>
  <c r="U201" i="1"/>
  <c r="T201" i="1"/>
  <c r="U196" i="1"/>
  <c r="T196" i="1"/>
  <c r="V196" i="1" s="1"/>
  <c r="U189" i="1"/>
  <c r="T189" i="1"/>
  <c r="V189" i="1" s="1"/>
  <c r="U175" i="1"/>
  <c r="T175" i="1"/>
  <c r="T152" i="1"/>
  <c r="U152" i="1"/>
  <c r="U141" i="1"/>
  <c r="T141" i="1"/>
  <c r="U136" i="1"/>
  <c r="T136" i="1"/>
  <c r="U109" i="1"/>
  <c r="T109" i="1"/>
  <c r="V109" i="1" s="1"/>
  <c r="U107" i="1"/>
  <c r="T107" i="1"/>
  <c r="V107" i="1" s="1"/>
  <c r="U89" i="1"/>
  <c r="T89" i="1"/>
  <c r="U87" i="1"/>
  <c r="T87" i="1"/>
  <c r="V87" i="1" s="1"/>
  <c r="U80" i="1"/>
  <c r="T80" i="1"/>
  <c r="U74" i="1"/>
  <c r="T74" i="1"/>
  <c r="U63" i="1"/>
  <c r="T63" i="1"/>
  <c r="V63" i="1" s="1"/>
  <c r="U58" i="1"/>
  <c r="T58" i="1"/>
  <c r="V58" i="1" s="1"/>
  <c r="U35" i="1"/>
  <c r="T35" i="1"/>
  <c r="U24" i="1"/>
  <c r="T24" i="1"/>
  <c r="V24" i="1" s="1"/>
  <c r="S141" i="1" l="1"/>
  <c r="S208" i="1"/>
  <c r="S87" i="1"/>
  <c r="V80" i="1"/>
  <c r="V141" i="1"/>
  <c r="S136" i="1"/>
  <c r="S175" i="1"/>
  <c r="S189" i="1"/>
  <c r="S152" i="1"/>
  <c r="S24" i="1"/>
  <c r="S58" i="1"/>
  <c r="S107" i="1"/>
  <c r="S216" i="1"/>
  <c r="S74" i="1"/>
  <c r="S35" i="1"/>
  <c r="S80" i="1"/>
  <c r="V210" i="1"/>
  <c r="V152" i="1"/>
  <c r="T221" i="1"/>
  <c r="V175" i="1"/>
  <c r="V74" i="1"/>
  <c r="V136" i="1"/>
  <c r="V201" i="1"/>
  <c r="V216" i="1"/>
  <c r="U221" i="1"/>
  <c r="V208" i="1"/>
  <c r="V35" i="1"/>
  <c r="V89" i="1"/>
  <c r="V220" i="1"/>
  <c r="S221" i="1" l="1"/>
  <c r="V221" i="1"/>
</calcChain>
</file>

<file path=xl/sharedStrings.xml><?xml version="1.0" encoding="utf-8"?>
<sst xmlns="http://schemas.openxmlformats.org/spreadsheetml/2006/main" count="8961" uniqueCount="801">
  <si>
    <t>Style</t>
  </si>
  <si>
    <t>Style Description</t>
  </si>
  <si>
    <t>XS</t>
  </si>
  <si>
    <t>S</t>
  </si>
  <si>
    <t>M</t>
  </si>
  <si>
    <t>L</t>
  </si>
  <si>
    <t>XL</t>
  </si>
  <si>
    <t>2XL</t>
  </si>
  <si>
    <t>YS</t>
  </si>
  <si>
    <t>YM</t>
  </si>
  <si>
    <t>YL</t>
  </si>
  <si>
    <t>L/XL</t>
  </si>
  <si>
    <t>Grand Total</t>
  </si>
  <si>
    <t>WOMEN'S</t>
  </si>
  <si>
    <t>Women's Flowy Racerback Tank</t>
  </si>
  <si>
    <t>Athletic Heather/Neon Pink</t>
  </si>
  <si>
    <t>Athletic Heather/White</t>
  </si>
  <si>
    <t>Berry</t>
  </si>
  <si>
    <t>Brick</t>
  </si>
  <si>
    <t>Charcoal-Black Slub</t>
  </si>
  <si>
    <t>Dark Grey</t>
  </si>
  <si>
    <t>Denim Slub</t>
  </si>
  <si>
    <t>Forest Marble</t>
  </si>
  <si>
    <t>Lilac</t>
  </si>
  <si>
    <t>Mauve Marble</t>
  </si>
  <si>
    <t>Neon Yellow</t>
  </si>
  <si>
    <t>Peach</t>
  </si>
  <si>
    <t>Peach Slub</t>
  </si>
  <si>
    <t>Pebble</t>
  </si>
  <si>
    <t>Red Marble</t>
  </si>
  <si>
    <t>Solid Black Slub</t>
  </si>
  <si>
    <t>Sunset</t>
  </si>
  <si>
    <t>True Royal Marble</t>
  </si>
  <si>
    <t>White Slub</t>
  </si>
  <si>
    <t>Women's Flowy Side Slit Tank</t>
  </si>
  <si>
    <t>Athletic Heather</t>
  </si>
  <si>
    <t>Black</t>
  </si>
  <si>
    <t>Dark Grey Heather</t>
  </si>
  <si>
    <t>Heather Navy</t>
  </si>
  <si>
    <t>Maroon</t>
  </si>
  <si>
    <t>Mauve</t>
  </si>
  <si>
    <t>White</t>
  </si>
  <si>
    <t>Womens Flowy Scoop Muscle Tank</t>
  </si>
  <si>
    <t>Heather Deep Teal</t>
  </si>
  <si>
    <t>Heather Stone</t>
  </si>
  <si>
    <t>Mauve Slub</t>
  </si>
  <si>
    <t>Military Green</t>
  </si>
  <si>
    <t>Natural Slub</t>
  </si>
  <si>
    <t>Olive Slub</t>
  </si>
  <si>
    <t>Stone Marble</t>
  </si>
  <si>
    <t>Storm</t>
  </si>
  <si>
    <t>Teal</t>
  </si>
  <si>
    <t>Women's Flowy Muscle Tee</t>
  </si>
  <si>
    <t>Dusty Blue</t>
  </si>
  <si>
    <t>Heather Olive</t>
  </si>
  <si>
    <t>Women's Flowy V-Neck Tank</t>
  </si>
  <si>
    <t>Black Marble</t>
  </si>
  <si>
    <t>Coral</t>
  </si>
  <si>
    <t>Mint</t>
  </si>
  <si>
    <t>True Royal</t>
  </si>
  <si>
    <t>White Marble</t>
  </si>
  <si>
    <t>Women's Cut-Neck Tank</t>
  </si>
  <si>
    <t>Women's Flowy High Neck Tank</t>
  </si>
  <si>
    <t>Women's Flowy V-Neck Dress</t>
  </si>
  <si>
    <t>Women's Slouchy V-Neck Tee</t>
  </si>
  <si>
    <t>Blue Marble</t>
  </si>
  <si>
    <t>Blue Triblend</t>
  </si>
  <si>
    <t>Charcoal-Black Triblend</t>
  </si>
  <si>
    <t>Grey Triblend</t>
  </si>
  <si>
    <t>Kelly</t>
  </si>
  <si>
    <t>Midnight</t>
  </si>
  <si>
    <t>Navy Triblend</t>
  </si>
  <si>
    <t>Red</t>
  </si>
  <si>
    <t>Red Triblend</t>
  </si>
  <si>
    <t>True Royal Triblend</t>
  </si>
  <si>
    <t>8815CS</t>
  </si>
  <si>
    <t>Women's Slouchy V-Neck</t>
  </si>
  <si>
    <t>Women's Slouchy Tee</t>
  </si>
  <si>
    <t>Asphalt Slub</t>
  </si>
  <si>
    <t>Black Speckled</t>
  </si>
  <si>
    <t>Charcoal Black Slub</t>
  </si>
  <si>
    <t>Deep Heather Speckled</t>
  </si>
  <si>
    <t>Maroon Marble</t>
  </si>
  <si>
    <t>Navy Speckled</t>
  </si>
  <si>
    <t>Red Speckled</t>
  </si>
  <si>
    <t>White Fleck Triblend</t>
  </si>
  <si>
    <t>Women's Flowy Pocket Tee</t>
  </si>
  <si>
    <t>Flowy Draped Sleeve Dolman Tee</t>
  </si>
  <si>
    <t>Charcoal Marble</t>
  </si>
  <si>
    <t>Women's Slouchy Tank</t>
  </si>
  <si>
    <t>Black Heather</t>
  </si>
  <si>
    <t>Black Mineral Wash</t>
  </si>
  <si>
    <t>Heather Dust</t>
  </si>
  <si>
    <t>Flowy L/S Off Shoulder Tee</t>
  </si>
  <si>
    <t>Neon Pink</t>
  </si>
  <si>
    <t>Flowy L/S Tee w/ 2x1 Sleeves</t>
  </si>
  <si>
    <t>Women's Flowy L/S V-Neck</t>
  </si>
  <si>
    <t>Women's Flowy Open Back Tee</t>
  </si>
  <si>
    <t>Women's Flowy Boxy Tank</t>
  </si>
  <si>
    <t>Women's Flowy Boxy Tee</t>
  </si>
  <si>
    <t>KIDS</t>
  </si>
  <si>
    <t>8800Y</t>
  </si>
  <si>
    <t>Youth Flowy Racerback Tank</t>
  </si>
  <si>
    <t>Gender</t>
  </si>
  <si>
    <t>Color</t>
  </si>
  <si>
    <t>8800 Sum</t>
  </si>
  <si>
    <t>8802 Sum</t>
  </si>
  <si>
    <t>8803 Sum</t>
  </si>
  <si>
    <t>8804 Sum</t>
  </si>
  <si>
    <t>8805 Sum</t>
  </si>
  <si>
    <t>8808 Sum</t>
  </si>
  <si>
    <t>8809 Sum</t>
  </si>
  <si>
    <t>8812 Sum</t>
  </si>
  <si>
    <t>8815 Sum</t>
  </si>
  <si>
    <t>8815CS Sum</t>
  </si>
  <si>
    <t>8816 Sum</t>
  </si>
  <si>
    <t>8818 Sum</t>
  </si>
  <si>
    <t>8821 Sum</t>
  </si>
  <si>
    <t>8838 Sum</t>
  </si>
  <si>
    <t>8850 Sum</t>
  </si>
  <si>
    <t>8852 Sum</t>
  </si>
  <si>
    <t>8855 Sum</t>
  </si>
  <si>
    <t>8871 Sum</t>
  </si>
  <si>
    <t>8880 Sum</t>
  </si>
  <si>
    <t>8881 Sum</t>
  </si>
  <si>
    <t>8800Y Sum</t>
  </si>
  <si>
    <t>Flowy Collection: Poly/Viscose</t>
  </si>
  <si>
    <t>Mill Code</t>
  </si>
  <si>
    <t>8800</t>
  </si>
  <si>
    <t>8802</t>
  </si>
  <si>
    <t>8803</t>
  </si>
  <si>
    <t>8804</t>
  </si>
  <si>
    <t>8805</t>
  </si>
  <si>
    <t>8809</t>
  </si>
  <si>
    <t>8812</t>
  </si>
  <si>
    <t>8815</t>
  </si>
  <si>
    <t>8816</t>
  </si>
  <si>
    <t>8821</t>
  </si>
  <si>
    <t>8838</t>
  </si>
  <si>
    <t>8850</t>
  </si>
  <si>
    <t>8852</t>
  </si>
  <si>
    <t>8855</t>
  </si>
  <si>
    <t>8871</t>
  </si>
  <si>
    <t>8880</t>
  </si>
  <si>
    <t>8881</t>
  </si>
  <si>
    <t>Item Number</t>
  </si>
  <si>
    <t>Size</t>
  </si>
  <si>
    <t>Item Status</t>
  </si>
  <si>
    <t>Case Qty</t>
  </si>
  <si>
    <t>On Hand</t>
  </si>
  <si>
    <t>MD</t>
  </si>
  <si>
    <t>8800391</t>
  </si>
  <si>
    <t>BE</t>
  </si>
  <si>
    <t>Obsolete</t>
  </si>
  <si>
    <t>8800396</t>
  </si>
  <si>
    <t>8800003421</t>
  </si>
  <si>
    <t>8800003424</t>
  </si>
  <si>
    <t>8800001592</t>
  </si>
  <si>
    <t>8800001381</t>
  </si>
  <si>
    <t>8800001382</t>
  </si>
  <si>
    <t>8800001383</t>
  </si>
  <si>
    <t>8800001384</t>
  </si>
  <si>
    <t>8800001385</t>
  </si>
  <si>
    <t>8800001386</t>
  </si>
  <si>
    <t>8800002861</t>
  </si>
  <si>
    <t>8800002862</t>
  </si>
  <si>
    <t>8800002866</t>
  </si>
  <si>
    <t>8800002891</t>
  </si>
  <si>
    <t>8800002892</t>
  </si>
  <si>
    <t>8800002893</t>
  </si>
  <si>
    <t>8800002895</t>
  </si>
  <si>
    <t>8800002896</t>
  </si>
  <si>
    <t>8800002871</t>
  </si>
  <si>
    <t>8800002873</t>
  </si>
  <si>
    <t>8800002441</t>
  </si>
  <si>
    <t>8800002442</t>
  </si>
  <si>
    <t>8800002444</t>
  </si>
  <si>
    <t>8800002445</t>
  </si>
  <si>
    <t>8800002446</t>
  </si>
  <si>
    <t>8800002811</t>
  </si>
  <si>
    <t>8800002812</t>
  </si>
  <si>
    <t>8800002813</t>
  </si>
  <si>
    <t>8800002816</t>
  </si>
  <si>
    <t>8800001111</t>
  </si>
  <si>
    <t>8800001112</t>
  </si>
  <si>
    <t>8800001116</t>
  </si>
  <si>
    <t>8800Y541</t>
  </si>
  <si>
    <t>BB</t>
  </si>
  <si>
    <t>8800Y542</t>
  </si>
  <si>
    <t>8800Y543</t>
  </si>
  <si>
    <t>8800Y002441</t>
  </si>
  <si>
    <t>8800Y002442</t>
  </si>
  <si>
    <t>8800Y002443</t>
  </si>
  <si>
    <t>8802454</t>
  </si>
  <si>
    <t>8802456</t>
  </si>
  <si>
    <t>8802012</t>
  </si>
  <si>
    <t>8802013</t>
  </si>
  <si>
    <t>8802932</t>
  </si>
  <si>
    <t>8802933</t>
  </si>
  <si>
    <t>8802934</t>
  </si>
  <si>
    <t>8802935</t>
  </si>
  <si>
    <t>8802936</t>
  </si>
  <si>
    <t>8802502</t>
  </si>
  <si>
    <t>8802504</t>
  </si>
  <si>
    <t>8802912</t>
  </si>
  <si>
    <t>8802913</t>
  </si>
  <si>
    <t>8802914</t>
  </si>
  <si>
    <t>8802915</t>
  </si>
  <si>
    <t>8802916</t>
  </si>
  <si>
    <t>8802002452</t>
  </si>
  <si>
    <t>8802002453</t>
  </si>
  <si>
    <t>8802002454</t>
  </si>
  <si>
    <t>8802002455</t>
  </si>
  <si>
    <t>8802002442</t>
  </si>
  <si>
    <t>8802002443</t>
  </si>
  <si>
    <t>8802002444</t>
  </si>
  <si>
    <t>8802002445</t>
  </si>
  <si>
    <t>8802002446</t>
  </si>
  <si>
    <t>8802002</t>
  </si>
  <si>
    <t>8802003</t>
  </si>
  <si>
    <t>8802005</t>
  </si>
  <si>
    <t>8802006</t>
  </si>
  <si>
    <t>8803003426</t>
  </si>
  <si>
    <t>8803001383</t>
  </si>
  <si>
    <t>8803001385</t>
  </si>
  <si>
    <t>8803001386</t>
  </si>
  <si>
    <t>8803002863</t>
  </si>
  <si>
    <t>8803002865</t>
  </si>
  <si>
    <t>8803001832</t>
  </si>
  <si>
    <t>8803001833</t>
  </si>
  <si>
    <t>8803001834</t>
  </si>
  <si>
    <t>8803001835</t>
  </si>
  <si>
    <t>8803502</t>
  </si>
  <si>
    <t>8803503</t>
  </si>
  <si>
    <t>8803504</t>
  </si>
  <si>
    <t>8803505</t>
  </si>
  <si>
    <t>8803506</t>
  </si>
  <si>
    <t>8803002642</t>
  </si>
  <si>
    <t>8803002643</t>
  </si>
  <si>
    <t>8803002644</t>
  </si>
  <si>
    <t>8803002645</t>
  </si>
  <si>
    <t>8803153</t>
  </si>
  <si>
    <t>8803154</t>
  </si>
  <si>
    <t>8803156</t>
  </si>
  <si>
    <t>8803002742</t>
  </si>
  <si>
    <t>8803002743</t>
  </si>
  <si>
    <t>8803002744</t>
  </si>
  <si>
    <t>8803002746</t>
  </si>
  <si>
    <t>8803002544</t>
  </si>
  <si>
    <t>8803002552</t>
  </si>
  <si>
    <t>8803002554</t>
  </si>
  <si>
    <t>8803002443</t>
  </si>
  <si>
    <t>8803002444</t>
  </si>
  <si>
    <t>8803002445</t>
  </si>
  <si>
    <t>8803002446</t>
  </si>
  <si>
    <t>8803002833</t>
  </si>
  <si>
    <t>8803002834</t>
  </si>
  <si>
    <t>8803002835</t>
  </si>
  <si>
    <t>8803002763</t>
  </si>
  <si>
    <t>8803002764</t>
  </si>
  <si>
    <t>8803002765</t>
  </si>
  <si>
    <t>8803002766</t>
  </si>
  <si>
    <t>8803002815</t>
  </si>
  <si>
    <t>8803405</t>
  </si>
  <si>
    <t>8803001602</t>
  </si>
  <si>
    <t>8803001603</t>
  </si>
  <si>
    <t>8803001604</t>
  </si>
  <si>
    <t>8803001605</t>
  </si>
  <si>
    <t>8803001606</t>
  </si>
  <si>
    <t>8804002946</t>
  </si>
  <si>
    <t>8804002633</t>
  </si>
  <si>
    <t>8804002634</t>
  </si>
  <si>
    <t>8804002635</t>
  </si>
  <si>
    <t>8804002636</t>
  </si>
  <si>
    <t>8804002642</t>
  </si>
  <si>
    <t>8804002643</t>
  </si>
  <si>
    <t>8804002646</t>
  </si>
  <si>
    <t>8804002444</t>
  </si>
  <si>
    <t>8804002446</t>
  </si>
  <si>
    <t>8808013</t>
  </si>
  <si>
    <t>BX</t>
  </si>
  <si>
    <t>8808</t>
  </si>
  <si>
    <t>8808002642</t>
  </si>
  <si>
    <t>8808002643</t>
  </si>
  <si>
    <t>8808002644</t>
  </si>
  <si>
    <t>8808002452</t>
  </si>
  <si>
    <t>8808002453</t>
  </si>
  <si>
    <t>8808002454</t>
  </si>
  <si>
    <t>8808002742</t>
  </si>
  <si>
    <t>8808002743</t>
  </si>
  <si>
    <t>8808002</t>
  </si>
  <si>
    <t>8808003</t>
  </si>
  <si>
    <t>8809012</t>
  </si>
  <si>
    <t>8809016</t>
  </si>
  <si>
    <t>8809932</t>
  </si>
  <si>
    <t>8809933</t>
  </si>
  <si>
    <t>8809934</t>
  </si>
  <si>
    <t>8809936</t>
  </si>
  <si>
    <t>8809002642</t>
  </si>
  <si>
    <t>8809002643</t>
  </si>
  <si>
    <t>8809002644</t>
  </si>
  <si>
    <t>8809002645</t>
  </si>
  <si>
    <t>8809002452</t>
  </si>
  <si>
    <t>8809002</t>
  </si>
  <si>
    <t>8809003</t>
  </si>
  <si>
    <t>8809004</t>
  </si>
  <si>
    <t>8809005</t>
  </si>
  <si>
    <t>8809006</t>
  </si>
  <si>
    <t>8815000122</t>
  </si>
  <si>
    <t>8815000123</t>
  </si>
  <si>
    <t>8816000892</t>
  </si>
  <si>
    <t>8816000893</t>
  </si>
  <si>
    <t>8816000092</t>
  </si>
  <si>
    <t>8816000093</t>
  </si>
  <si>
    <t>8816000094</t>
  </si>
  <si>
    <t>8816000096</t>
  </si>
  <si>
    <t>8816000112</t>
  </si>
  <si>
    <t>8816000113</t>
  </si>
  <si>
    <t>8816000114</t>
  </si>
  <si>
    <t>8816000116</t>
  </si>
  <si>
    <t>8816000122</t>
  </si>
  <si>
    <t>8816000123</t>
  </si>
  <si>
    <t>8816000126</t>
  </si>
  <si>
    <t>8818014</t>
  </si>
  <si>
    <t>8818</t>
  </si>
  <si>
    <t>8818934</t>
  </si>
  <si>
    <t>8818002643</t>
  </si>
  <si>
    <t>8818002644</t>
  </si>
  <si>
    <t>8838452</t>
  </si>
  <si>
    <t>8838002562</t>
  </si>
  <si>
    <t>8838002563</t>
  </si>
  <si>
    <t>8838002564</t>
  </si>
  <si>
    <t>8838932</t>
  </si>
  <si>
    <t>8838933</t>
  </si>
  <si>
    <t>8838936</t>
  </si>
  <si>
    <t>8838026</t>
  </si>
  <si>
    <t>8838622</t>
  </si>
  <si>
    <t>8838626</t>
  </si>
  <si>
    <t>8852012</t>
  </si>
  <si>
    <t>NI</t>
  </si>
  <si>
    <t>NV</t>
  </si>
  <si>
    <t>8800000701</t>
  </si>
  <si>
    <t>8800000702</t>
  </si>
  <si>
    <t>8800000703</t>
  </si>
  <si>
    <t>8800000704</t>
  </si>
  <si>
    <t>8800000705</t>
  </si>
  <si>
    <t>8800000712</t>
  </si>
  <si>
    <t>8800000713</t>
  </si>
  <si>
    <t>8800000714</t>
  </si>
  <si>
    <t>8800000715</t>
  </si>
  <si>
    <t>8800000716</t>
  </si>
  <si>
    <t>8800392</t>
  </si>
  <si>
    <t>8800393</t>
  </si>
  <si>
    <t>8800394</t>
  </si>
  <si>
    <t>8800003422</t>
  </si>
  <si>
    <t>8800003423</t>
  </si>
  <si>
    <t>8800003425</t>
  </si>
  <si>
    <t>8800003426</t>
  </si>
  <si>
    <t>8800001591</t>
  </si>
  <si>
    <t>8800001593</t>
  </si>
  <si>
    <t>8800001594</t>
  </si>
  <si>
    <t>8800001595</t>
  </si>
  <si>
    <t>8800001596</t>
  </si>
  <si>
    <t>8800002863</t>
  </si>
  <si>
    <t>8800002864</t>
  </si>
  <si>
    <t>8800002865</t>
  </si>
  <si>
    <t>8800002894</t>
  </si>
  <si>
    <t>8800151</t>
  </si>
  <si>
    <t>8800002872</t>
  </si>
  <si>
    <t>8800002874</t>
  </si>
  <si>
    <t>8800002875</t>
  </si>
  <si>
    <t>8800002876</t>
  </si>
  <si>
    <t>8800000651</t>
  </si>
  <si>
    <t>8800002443</t>
  </si>
  <si>
    <t>8800002831</t>
  </si>
  <si>
    <t>8800002832</t>
  </si>
  <si>
    <t>8800002833</t>
  </si>
  <si>
    <t>8800002834</t>
  </si>
  <si>
    <t>8800002835</t>
  </si>
  <si>
    <t>8800002836</t>
  </si>
  <si>
    <t>8800951</t>
  </si>
  <si>
    <t>8800956</t>
  </si>
  <si>
    <t>880000701</t>
  </si>
  <si>
    <t>880000702</t>
  </si>
  <si>
    <t>880000706</t>
  </si>
  <si>
    <t>8800002531</t>
  </si>
  <si>
    <t>8800002814</t>
  </si>
  <si>
    <t>8800002815</t>
  </si>
  <si>
    <t>8800001113</t>
  </si>
  <si>
    <t>8800001114</t>
  </si>
  <si>
    <t>8800001115</t>
  </si>
  <si>
    <t>8800001602</t>
  </si>
  <si>
    <t>8800001603</t>
  </si>
  <si>
    <t>8800001604</t>
  </si>
  <si>
    <t>8800001605</t>
  </si>
  <si>
    <t>8800001606</t>
  </si>
  <si>
    <t>8800Y931</t>
  </si>
  <si>
    <t>8800Y932</t>
  </si>
  <si>
    <t>8800Y933</t>
  </si>
  <si>
    <t>8802452</t>
  </si>
  <si>
    <t>8802453</t>
  </si>
  <si>
    <t>8802455</t>
  </si>
  <si>
    <t>8802014</t>
  </si>
  <si>
    <t>8802015</t>
  </si>
  <si>
    <t>8802016</t>
  </si>
  <si>
    <t>8802503</t>
  </si>
  <si>
    <t>8802505</t>
  </si>
  <si>
    <t>8802506</t>
  </si>
  <si>
    <t>8802002456</t>
  </si>
  <si>
    <t>8802002532</t>
  </si>
  <si>
    <t>8802002533</t>
  </si>
  <si>
    <t>8802002536</t>
  </si>
  <si>
    <t>8802004</t>
  </si>
  <si>
    <t>8802001602</t>
  </si>
  <si>
    <t>8802001603</t>
  </si>
  <si>
    <t>8802001604</t>
  </si>
  <si>
    <t>8802001605</t>
  </si>
  <si>
    <t>8802001606</t>
  </si>
  <si>
    <t>8803003422</t>
  </si>
  <si>
    <t>8803001382</t>
  </si>
  <si>
    <t>8803001384</t>
  </si>
  <si>
    <t>8803002862</t>
  </si>
  <si>
    <t>8803002864</t>
  </si>
  <si>
    <t>8803002866</t>
  </si>
  <si>
    <t>8803002892</t>
  </si>
  <si>
    <t>8803002893</t>
  </si>
  <si>
    <t>8803002894</t>
  </si>
  <si>
    <t>8803002895</t>
  </si>
  <si>
    <t>8803002896</t>
  </si>
  <si>
    <t>8803001836</t>
  </si>
  <si>
    <t>8803002646</t>
  </si>
  <si>
    <t>8803152</t>
  </si>
  <si>
    <t>8803155</t>
  </si>
  <si>
    <t>8803912</t>
  </si>
  <si>
    <t>8803913</t>
  </si>
  <si>
    <t>8803914</t>
  </si>
  <si>
    <t>8803915</t>
  </si>
  <si>
    <t>8803916</t>
  </si>
  <si>
    <t>8803002872</t>
  </si>
  <si>
    <t>8803002873</t>
  </si>
  <si>
    <t>8803002874</t>
  </si>
  <si>
    <t>8803002875</t>
  </si>
  <si>
    <t>8803002876</t>
  </si>
  <si>
    <t>8803002842</t>
  </si>
  <si>
    <t>8803002843</t>
  </si>
  <si>
    <t>8803002844</t>
  </si>
  <si>
    <t>8803002846</t>
  </si>
  <si>
    <t>8803002745</t>
  </si>
  <si>
    <t>8803002542</t>
  </si>
  <si>
    <t>8803002545</t>
  </si>
  <si>
    <t>8803002546</t>
  </si>
  <si>
    <t>8803002553</t>
  </si>
  <si>
    <t>8803002555</t>
  </si>
  <si>
    <t>8803002556</t>
  </si>
  <si>
    <t>8803002442</t>
  </si>
  <si>
    <t>8803002832</t>
  </si>
  <si>
    <t>8803002836</t>
  </si>
  <si>
    <t>8803002532</t>
  </si>
  <si>
    <t>8803002533</t>
  </si>
  <si>
    <t>8803002534</t>
  </si>
  <si>
    <t>8803002535</t>
  </si>
  <si>
    <t>8803002536</t>
  </si>
  <si>
    <t>8803002882</t>
  </si>
  <si>
    <t>8803002883</t>
  </si>
  <si>
    <t>8803002884</t>
  </si>
  <si>
    <t>8803002885</t>
  </si>
  <si>
    <t>8803002886</t>
  </si>
  <si>
    <t>8803002762</t>
  </si>
  <si>
    <t>8803002812</t>
  </si>
  <si>
    <t>8803002813</t>
  </si>
  <si>
    <t>8803002814</t>
  </si>
  <si>
    <t>8803002816</t>
  </si>
  <si>
    <t>8803402</t>
  </si>
  <si>
    <t>8803403</t>
  </si>
  <si>
    <t>8803404</t>
  </si>
  <si>
    <t>8803406</t>
  </si>
  <si>
    <t>8804002942</t>
  </si>
  <si>
    <t>8804002943</t>
  </si>
  <si>
    <t>8804002944</t>
  </si>
  <si>
    <t>8804002945</t>
  </si>
  <si>
    <t>8804002632</t>
  </si>
  <si>
    <t>8804002442</t>
  </si>
  <si>
    <t>8804002443</t>
  </si>
  <si>
    <t>8804002445</t>
  </si>
  <si>
    <t>8805392</t>
  </si>
  <si>
    <t>8805393</t>
  </si>
  <si>
    <t>8805016</t>
  </si>
  <si>
    <t>8805000892</t>
  </si>
  <si>
    <t>8805000893</t>
  </si>
  <si>
    <t>8805000896</t>
  </si>
  <si>
    <t>8805000082</t>
  </si>
  <si>
    <t>8805000083</t>
  </si>
  <si>
    <t>8805000086</t>
  </si>
  <si>
    <t>8805932</t>
  </si>
  <si>
    <t>8805933</t>
  </si>
  <si>
    <t>8805000812</t>
  </si>
  <si>
    <t>8805000813</t>
  </si>
  <si>
    <t>8805000816</t>
  </si>
  <si>
    <t>880500705</t>
  </si>
  <si>
    <t>8805625</t>
  </si>
  <si>
    <t>8805626</t>
  </si>
  <si>
    <t>8805006</t>
  </si>
  <si>
    <t>8805000756</t>
  </si>
  <si>
    <t>8808012</t>
  </si>
  <si>
    <t>8809013</t>
  </si>
  <si>
    <t>8809014</t>
  </si>
  <si>
    <t>8809015</t>
  </si>
  <si>
    <t>8809935</t>
  </si>
  <si>
    <t>8809002453</t>
  </si>
  <si>
    <t>8809002454</t>
  </si>
  <si>
    <t>8809002455</t>
  </si>
  <si>
    <t>8809002456</t>
  </si>
  <si>
    <t>8809002442</t>
  </si>
  <si>
    <t>8809002443</t>
  </si>
  <si>
    <t>8809002444</t>
  </si>
  <si>
    <t>8809002445</t>
  </si>
  <si>
    <t>8809002446</t>
  </si>
  <si>
    <t>8812014</t>
  </si>
  <si>
    <t>8815392</t>
  </si>
  <si>
    <t>8815394</t>
  </si>
  <si>
    <t>8815395</t>
  </si>
  <si>
    <t>8815396</t>
  </si>
  <si>
    <t>8815000892</t>
  </si>
  <si>
    <t>8815000893</t>
  </si>
  <si>
    <t>8815000896</t>
  </si>
  <si>
    <t>881500692</t>
  </si>
  <si>
    <t>881500693</t>
  </si>
  <si>
    <t>881500694</t>
  </si>
  <si>
    <t>881500696</t>
  </si>
  <si>
    <t>8815000092</t>
  </si>
  <si>
    <t>8815000096</t>
  </si>
  <si>
    <t>8815000112</t>
  </si>
  <si>
    <t>8815000082</t>
  </si>
  <si>
    <t>8815000083</t>
  </si>
  <si>
    <t>8815000086</t>
  </si>
  <si>
    <t>8815932</t>
  </si>
  <si>
    <t>8815933</t>
  </si>
  <si>
    <t>8815132</t>
  </si>
  <si>
    <t>8815134</t>
  </si>
  <si>
    <t>8815135</t>
  </si>
  <si>
    <t>8815136</t>
  </si>
  <si>
    <t>8815912</t>
  </si>
  <si>
    <t>8815913</t>
  </si>
  <si>
    <t>8815914</t>
  </si>
  <si>
    <t>8815915</t>
  </si>
  <si>
    <t>8815916</t>
  </si>
  <si>
    <t>8815542</t>
  </si>
  <si>
    <t>8815543</t>
  </si>
  <si>
    <t>8815000812</t>
  </si>
  <si>
    <t>8815000815</t>
  </si>
  <si>
    <t>8815000816</t>
  </si>
  <si>
    <t>8815000152</t>
  </si>
  <si>
    <t>8815000153</t>
  </si>
  <si>
    <t>8815000156</t>
  </si>
  <si>
    <t>8815022</t>
  </si>
  <si>
    <t>8815023</t>
  </si>
  <si>
    <t>8815024</t>
  </si>
  <si>
    <t>8815025</t>
  </si>
  <si>
    <t>8815026</t>
  </si>
  <si>
    <t>8815000142</t>
  </si>
  <si>
    <t>8815000143</t>
  </si>
  <si>
    <t>8815000146</t>
  </si>
  <si>
    <t>8815622</t>
  </si>
  <si>
    <t>8815626</t>
  </si>
  <si>
    <t>8815000942</t>
  </si>
  <si>
    <t>8815000946</t>
  </si>
  <si>
    <t>8815CS000754</t>
  </si>
  <si>
    <t>CI</t>
  </si>
  <si>
    <t>8815CS000755</t>
  </si>
  <si>
    <t>8816001582</t>
  </si>
  <si>
    <t>8816001583</t>
  </si>
  <si>
    <t>8816001586</t>
  </si>
  <si>
    <t>8816392</t>
  </si>
  <si>
    <t>8816393</t>
  </si>
  <si>
    <t>8816001523</t>
  </si>
  <si>
    <t>8816001525</t>
  </si>
  <si>
    <t>8816001526</t>
  </si>
  <si>
    <t>8816000095</t>
  </si>
  <si>
    <t>8816001592</t>
  </si>
  <si>
    <t>8816001593</t>
  </si>
  <si>
    <t>8816001385</t>
  </si>
  <si>
    <t>8816001386</t>
  </si>
  <si>
    <t>8816001535</t>
  </si>
  <si>
    <t>8816001536</t>
  </si>
  <si>
    <t>8816002632</t>
  </si>
  <si>
    <t>8816002636</t>
  </si>
  <si>
    <t>8816132</t>
  </si>
  <si>
    <t>8816136</t>
  </si>
  <si>
    <t>8816001132</t>
  </si>
  <si>
    <t>8816001133</t>
  </si>
  <si>
    <t>8816001134</t>
  </si>
  <si>
    <t>8816542</t>
  </si>
  <si>
    <t>8816000812</t>
  </si>
  <si>
    <t>8816000813</t>
  </si>
  <si>
    <t>8816000814</t>
  </si>
  <si>
    <t>8816000816</t>
  </si>
  <si>
    <t>8816001542</t>
  </si>
  <si>
    <t>8816000152</t>
  </si>
  <si>
    <t>8816022</t>
  </si>
  <si>
    <t>8816023</t>
  </si>
  <si>
    <t>8816024</t>
  </si>
  <si>
    <t>8816025</t>
  </si>
  <si>
    <t>8816026</t>
  </si>
  <si>
    <t>881600702</t>
  </si>
  <si>
    <t>8816001612</t>
  </si>
  <si>
    <t>8816001615</t>
  </si>
  <si>
    <t>8816001616</t>
  </si>
  <si>
    <t>8816000142</t>
  </si>
  <si>
    <t>8816000143</t>
  </si>
  <si>
    <t>8816000144</t>
  </si>
  <si>
    <t>8816622</t>
  </si>
  <si>
    <t>8816000942</t>
  </si>
  <si>
    <t>8816000943</t>
  </si>
  <si>
    <t>8816000802</t>
  </si>
  <si>
    <t>8816000805</t>
  </si>
  <si>
    <t>8816000806</t>
  </si>
  <si>
    <t>8816000752</t>
  </si>
  <si>
    <t>8816000753</t>
  </si>
  <si>
    <t>8816000754</t>
  </si>
  <si>
    <t>8816000755</t>
  </si>
  <si>
    <t>8816000756</t>
  </si>
  <si>
    <t>8816001602</t>
  </si>
  <si>
    <t>8816001605</t>
  </si>
  <si>
    <t>8816001606</t>
  </si>
  <si>
    <t>8818012</t>
  </si>
  <si>
    <t>8818013</t>
  </si>
  <si>
    <t>8818932</t>
  </si>
  <si>
    <t>8818933</t>
  </si>
  <si>
    <t>8818002642</t>
  </si>
  <si>
    <t>8818002</t>
  </si>
  <si>
    <t>8818004</t>
  </si>
  <si>
    <t>8821452</t>
  </si>
  <si>
    <t>8821453</t>
  </si>
  <si>
    <t>8821456</t>
  </si>
  <si>
    <t>8821012</t>
  </si>
  <si>
    <t>882100692</t>
  </si>
  <si>
    <t>882100693</t>
  </si>
  <si>
    <t>882100694</t>
  </si>
  <si>
    <t>882100696</t>
  </si>
  <si>
    <t>8821000722</t>
  </si>
  <si>
    <t>obsolete</t>
  </si>
  <si>
    <t>8821000726</t>
  </si>
  <si>
    <t>8821932</t>
  </si>
  <si>
    <t>8821912</t>
  </si>
  <si>
    <t>8821542</t>
  </si>
  <si>
    <t>8821952</t>
  </si>
  <si>
    <t>8821622</t>
  </si>
  <si>
    <t>8821623</t>
  </si>
  <si>
    <t>8821626</t>
  </si>
  <si>
    <t>8821002</t>
  </si>
  <si>
    <t>8821004</t>
  </si>
  <si>
    <t>8838001582</t>
  </si>
  <si>
    <t>8838001583</t>
  </si>
  <si>
    <t>8838001584</t>
  </si>
  <si>
    <t>8838001585</t>
  </si>
  <si>
    <t>8838001586</t>
  </si>
  <si>
    <t>8838453</t>
  </si>
  <si>
    <t>8838456</t>
  </si>
  <si>
    <t>8838001512</t>
  </si>
  <si>
    <t>8838000092</t>
  </si>
  <si>
    <t>8838000093</t>
  </si>
  <si>
    <t>8838000096</t>
  </si>
  <si>
    <t>8838001592</t>
  </si>
  <si>
    <t>8838001593</t>
  </si>
  <si>
    <t>8838001595</t>
  </si>
  <si>
    <t>8838000112</t>
  </si>
  <si>
    <t>8838000113</t>
  </si>
  <si>
    <t>8838000114</t>
  </si>
  <si>
    <t>8838000115</t>
  </si>
  <si>
    <t>8838000116</t>
  </si>
  <si>
    <t>8838000082</t>
  </si>
  <si>
    <t>8838000086</t>
  </si>
  <si>
    <t>8838000122</t>
  </si>
  <si>
    <t>8838000123</t>
  </si>
  <si>
    <t>8838000125</t>
  </si>
  <si>
    <t>8838000126</t>
  </si>
  <si>
    <t>8838001836</t>
  </si>
  <si>
    <t>8838003136</t>
  </si>
  <si>
    <t>8838502</t>
  </si>
  <si>
    <t>8838503</t>
  </si>
  <si>
    <t>8838506</t>
  </si>
  <si>
    <t>8838002632</t>
  </si>
  <si>
    <t>8838002636</t>
  </si>
  <si>
    <t>8838002642</t>
  </si>
  <si>
    <t>8838002646</t>
  </si>
  <si>
    <t>8838542</t>
  </si>
  <si>
    <t>8838543</t>
  </si>
  <si>
    <t>8838546</t>
  </si>
  <si>
    <t>8838000812</t>
  </si>
  <si>
    <t>8838000815</t>
  </si>
  <si>
    <t>8838000816</t>
  </si>
  <si>
    <t>8838022</t>
  </si>
  <si>
    <t>8838000142</t>
  </si>
  <si>
    <t>8838000143</t>
  </si>
  <si>
    <t>8838000146</t>
  </si>
  <si>
    <t>8838623</t>
  </si>
  <si>
    <t>8838000942</t>
  </si>
  <si>
    <t>8838000944</t>
  </si>
  <si>
    <t>8838000945</t>
  </si>
  <si>
    <t>8838000946</t>
  </si>
  <si>
    <t>8838001605</t>
  </si>
  <si>
    <t>8838001606</t>
  </si>
  <si>
    <t>8850451</t>
  </si>
  <si>
    <t>8850452</t>
  </si>
  <si>
    <t>8850453</t>
  </si>
  <si>
    <t>8850012</t>
  </si>
  <si>
    <t>8850000891</t>
  </si>
  <si>
    <t>8850000892</t>
  </si>
  <si>
    <t>8850000896</t>
  </si>
  <si>
    <t>885000691</t>
  </si>
  <si>
    <t>885000693</t>
  </si>
  <si>
    <t>885000694</t>
  </si>
  <si>
    <t>885000695</t>
  </si>
  <si>
    <t>885000696</t>
  </si>
  <si>
    <t>8850001382</t>
  </si>
  <si>
    <t>8850931</t>
  </si>
  <si>
    <t>8850932</t>
  </si>
  <si>
    <t>8850911</t>
  </si>
  <si>
    <t>8850916</t>
  </si>
  <si>
    <t>8850541</t>
  </si>
  <si>
    <t>8850546</t>
  </si>
  <si>
    <t>8850000641</t>
  </si>
  <si>
    <t>8850951</t>
  </si>
  <si>
    <t>8850952</t>
  </si>
  <si>
    <t>8850953</t>
  </si>
  <si>
    <t>8850954</t>
  </si>
  <si>
    <t>8850021</t>
  </si>
  <si>
    <t>8850022</t>
  </si>
  <si>
    <t>8850002</t>
  </si>
  <si>
    <t>8850000751</t>
  </si>
  <si>
    <t>8850000752</t>
  </si>
  <si>
    <t>8852452</t>
  </si>
  <si>
    <t>8852453</t>
  </si>
  <si>
    <t>8852933</t>
  </si>
  <si>
    <t>8852934</t>
  </si>
  <si>
    <t>8852912</t>
  </si>
  <si>
    <t>8852542</t>
  </si>
  <si>
    <t>8852543</t>
  </si>
  <si>
    <t>8852006</t>
  </si>
  <si>
    <t>8855452</t>
  </si>
  <si>
    <t>8855932</t>
  </si>
  <si>
    <t>8855542</t>
  </si>
  <si>
    <t>8855002</t>
  </si>
  <si>
    <t>8855003</t>
  </si>
  <si>
    <t>8871392</t>
  </si>
  <si>
    <t>8871393</t>
  </si>
  <si>
    <t>8871394</t>
  </si>
  <si>
    <t>8871395</t>
  </si>
  <si>
    <t>8871012</t>
  </si>
  <si>
    <t>8871014</t>
  </si>
  <si>
    <t>8871932</t>
  </si>
  <si>
    <t>8871933</t>
  </si>
  <si>
    <t>8871934</t>
  </si>
  <si>
    <t>8871935</t>
  </si>
  <si>
    <t>8871542</t>
  </si>
  <si>
    <t>8871543</t>
  </si>
  <si>
    <t>8871544</t>
  </si>
  <si>
    <t>8871545</t>
  </si>
  <si>
    <t>8871022</t>
  </si>
  <si>
    <t>8871023</t>
  </si>
  <si>
    <t>8871024</t>
  </si>
  <si>
    <t>8871025</t>
  </si>
  <si>
    <t>8871002</t>
  </si>
  <si>
    <t>8871003</t>
  </si>
  <si>
    <t>8871004</t>
  </si>
  <si>
    <t>8871005</t>
  </si>
  <si>
    <t>8880000084</t>
  </si>
  <si>
    <t>8881000704</t>
  </si>
  <si>
    <t>8881000714</t>
  </si>
  <si>
    <t>8881000083</t>
  </si>
  <si>
    <t>8881000084</t>
  </si>
  <si>
    <t>8881000654</t>
  </si>
  <si>
    <t>8881624</t>
  </si>
  <si>
    <t>ID</t>
  </si>
  <si>
    <t>FOB Maryland</t>
  </si>
  <si>
    <t>FOB Nevada</t>
  </si>
  <si>
    <t>Total</t>
  </si>
  <si>
    <t>FOB POINT</t>
  </si>
  <si>
    <t>Wholesale Price</t>
  </si>
  <si>
    <t>Close-Out Price</t>
  </si>
  <si>
    <t>Ext. Close Out Price</t>
  </si>
  <si>
    <t>PRICING</t>
  </si>
  <si>
    <t>Flowy Buy</t>
  </si>
  <si>
    <t>FOB Point</t>
  </si>
  <si>
    <t>Demographic</t>
  </si>
  <si>
    <t>Color Group</t>
  </si>
  <si>
    <t>Product Group</t>
  </si>
  <si>
    <t>Women's</t>
  </si>
  <si>
    <t>Solid</t>
  </si>
  <si>
    <t>Tank</t>
  </si>
  <si>
    <t>Slub</t>
  </si>
  <si>
    <t>Marble</t>
  </si>
  <si>
    <t>Kids</t>
  </si>
  <si>
    <t>Triblend</t>
  </si>
  <si>
    <t>S/S Tee</t>
  </si>
  <si>
    <t>L/S Tee</t>
  </si>
  <si>
    <t>Striped</t>
  </si>
  <si>
    <t>Neon</t>
  </si>
  <si>
    <t>Special</t>
  </si>
  <si>
    <t>Speckled</t>
  </si>
  <si>
    <t>Mineral Wash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</si>
</sst>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&quot;$&quot;#,##0.00"/>
  </numFmts>
  <fonts count="1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b/>
      <u/>
      <sz val="11"/>
      <color theme="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6"/>
      <color theme="1"/>
      <name val="Aptos Narrow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theme="4" tint="0.79998168889431442"/>
      </patternFill>
    </fill>
    <fill>
      <patternFill patternType="solid">
        <fgColor theme="1"/>
        <bgColor indexed="64"/>
      </patternFill>
    </fill>
  </fills>
  <borders count="32">
    <border>
      <left/>
      <right/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4" tint="0.3999755851924192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 style="medium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/>
      <bottom style="medium">
        <color theme="0" tint="-0.2499465926084170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horizontal="center"/>
    </xf>
    <xf numFmtId="166" fontId="0" fillId="0" borderId="0" xfId="1" applyNumberFormat="1" applyFont="1" applyAlignment="1">
      <alignment horizontal="center"/>
    </xf>
    <xf numFmtId="166" fontId="0" fillId="0" borderId="0" xfId="0" applyNumberFormat="1"/>
    <xf numFmtId="0" fontId="5" fillId="0" borderId="0" xfId="0" applyFont="1"/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Border="1"/>
    <xf numFmtId="166" fontId="0" fillId="0" borderId="4" xfId="1" applyNumberFormat="1" applyFont="1" applyBorder="1" applyAlignment="1">
      <alignment horizontal="center"/>
    </xf>
    <xf numFmtId="0" fontId="3" fillId="0" borderId="3" xfId="0" applyFont="1" applyBorder="1"/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4" xfId="0" applyFont="1" applyFill="1" applyBorder="1"/>
    <xf numFmtId="166" fontId="2" fillId="3" borderId="4" xfId="1" applyNumberFormat="1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0" fontId="0" fillId="0" borderId="9" xfId="0" quotePrefix="1" applyBorder="1" applyAlignment="1">
      <alignment horizontal="left"/>
    </xf>
    <xf numFmtId="0" fontId="0" fillId="0" borderId="9" xfId="0" applyBorder="1" applyAlignment="1">
      <alignment horizontal="left"/>
    </xf>
    <xf numFmtId="3" fontId="0" fillId="0" borderId="9" xfId="0" applyNumberFormat="1" applyBorder="1" applyAlignment="1">
      <alignment horizontal="right"/>
    </xf>
    <xf numFmtId="3" fontId="0" fillId="0" borderId="12" xfId="0" applyNumberFormat="1" applyBorder="1" applyAlignment="1">
      <alignment horizontal="right"/>
    </xf>
    <xf numFmtId="165" fontId="0" fillId="0" borderId="0" xfId="1" applyFont="1"/>
    <xf numFmtId="166" fontId="3" fillId="0" borderId="0" xfId="1" applyNumberFormat="1" applyFont="1"/>
    <xf numFmtId="166" fontId="3" fillId="0" borderId="4" xfId="1" applyNumberFormat="1" applyFont="1" applyBorder="1"/>
    <xf numFmtId="166" fontId="3" fillId="0" borderId="5" xfId="1" applyNumberFormat="1" applyFont="1" applyBorder="1"/>
    <xf numFmtId="166" fontId="2" fillId="3" borderId="4" xfId="1" applyNumberFormat="1" applyFont="1" applyFill="1" applyBorder="1"/>
    <xf numFmtId="166" fontId="2" fillId="3" borderId="5" xfId="1" applyNumberFormat="1" applyFont="1" applyFill="1" applyBorder="1"/>
    <xf numFmtId="166" fontId="2" fillId="3" borderId="18" xfId="1" applyNumberFormat="1" applyFont="1" applyFill="1" applyBorder="1"/>
    <xf numFmtId="166" fontId="2" fillId="3" borderId="6" xfId="1" applyNumberFormat="1" applyFont="1" applyFill="1" applyBorder="1"/>
    <xf numFmtId="166" fontId="2" fillId="3" borderId="20" xfId="1" applyNumberFormat="1" applyFont="1" applyFill="1" applyBorder="1"/>
    <xf numFmtId="166" fontId="2" fillId="3" borderId="21" xfId="1" applyNumberFormat="1" applyFont="1" applyFill="1" applyBorder="1"/>
    <xf numFmtId="0" fontId="2" fillId="2" borderId="17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center"/>
    </xf>
    <xf numFmtId="0" fontId="2" fillId="2" borderId="18" xfId="0" applyFont="1" applyFill="1" applyBorder="1"/>
    <xf numFmtId="166" fontId="2" fillId="2" borderId="18" xfId="1" applyNumberFormat="1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0" xfId="0" applyFont="1" applyFill="1" applyBorder="1"/>
    <xf numFmtId="166" fontId="2" fillId="3" borderId="20" xfId="1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166" fontId="7" fillId="2" borderId="2" xfId="1" applyNumberFormat="1" applyFont="1" applyFill="1" applyBorder="1" applyAlignment="1">
      <alignment horizontal="center" vertical="center"/>
    </xf>
    <xf numFmtId="166" fontId="7" fillId="2" borderId="15" xfId="1" applyNumberFormat="1" applyFont="1" applyFill="1" applyBorder="1" applyAlignment="1">
      <alignment horizontal="center" vertical="center" wrapText="1"/>
    </xf>
    <xf numFmtId="166" fontId="7" fillId="2" borderId="16" xfId="1" applyNumberFormat="1" applyFont="1" applyFill="1" applyBorder="1" applyAlignment="1">
      <alignment horizontal="center" vertical="center"/>
    </xf>
    <xf numFmtId="167" fontId="0" fillId="0" borderId="0" xfId="0" applyNumberFormat="1"/>
    <xf numFmtId="0" fontId="7" fillId="2" borderId="25" xfId="0" applyFont="1" applyFill="1" applyBorder="1" applyAlignment="1">
      <alignment vertical="center"/>
    </xf>
    <xf numFmtId="166" fontId="0" fillId="0" borderId="13" xfId="0" applyNumberFormat="1" applyBorder="1"/>
    <xf numFmtId="166" fontId="2" fillId="3" borderId="13" xfId="0" applyNumberFormat="1" applyFont="1" applyFill="1" applyBorder="1"/>
    <xf numFmtId="166" fontId="2" fillId="3" borderId="26" xfId="0" applyNumberFormat="1" applyFont="1" applyFill="1" applyBorder="1"/>
    <xf numFmtId="166" fontId="4" fillId="3" borderId="27" xfId="0" applyNumberFormat="1" applyFont="1" applyFill="1" applyBorder="1"/>
    <xf numFmtId="166" fontId="7" fillId="2" borderId="28" xfId="1" applyNumberFormat="1" applyFont="1" applyFill="1" applyBorder="1" applyAlignment="1">
      <alignment horizontal="center" vertical="center" wrapText="1"/>
    </xf>
    <xf numFmtId="166" fontId="3" fillId="0" borderId="29" xfId="1" applyNumberFormat="1" applyFont="1" applyBorder="1"/>
    <xf numFmtId="166" fontId="2" fillId="3" borderId="29" xfId="1" applyNumberFormat="1" applyFont="1" applyFill="1" applyBorder="1"/>
    <xf numFmtId="166" fontId="2" fillId="3" borderId="30" xfId="1" applyNumberFormat="1" applyFont="1" applyFill="1" applyBorder="1"/>
    <xf numFmtId="166" fontId="2" fillId="3" borderId="31" xfId="1" applyNumberFormat="1" applyFont="1" applyFill="1" applyBorder="1"/>
    <xf numFmtId="167" fontId="7" fillId="2" borderId="14" xfId="0" applyNumberFormat="1" applyFont="1" applyFill="1" applyBorder="1" applyAlignment="1">
      <alignment horizontal="center" vertical="center" wrapText="1"/>
    </xf>
    <xf numFmtId="167" fontId="7" fillId="2" borderId="15" xfId="0" applyNumberFormat="1" applyFont="1" applyFill="1" applyBorder="1" applyAlignment="1">
      <alignment horizontal="center" vertical="center" wrapText="1"/>
    </xf>
    <xf numFmtId="167" fontId="7" fillId="2" borderId="16" xfId="0" applyNumberFormat="1" applyFont="1" applyFill="1" applyBorder="1" applyAlignment="1">
      <alignment vertical="center" wrapText="1"/>
    </xf>
    <xf numFmtId="167" fontId="0" fillId="0" borderId="3" xfId="0" applyNumberFormat="1" applyBorder="1"/>
    <xf numFmtId="167" fontId="0" fillId="0" borderId="4" xfId="0" applyNumberFormat="1" applyBorder="1"/>
    <xf numFmtId="167" fontId="0" fillId="0" borderId="5" xfId="0" applyNumberFormat="1" applyBorder="1"/>
    <xf numFmtId="167" fontId="2" fillId="3" borderId="3" xfId="0" applyNumberFormat="1" applyFont="1" applyFill="1" applyBorder="1"/>
    <xf numFmtId="167" fontId="2" fillId="3" borderId="4" xfId="0" applyNumberFormat="1" applyFont="1" applyFill="1" applyBorder="1"/>
    <xf numFmtId="167" fontId="2" fillId="3" borderId="5" xfId="0" applyNumberFormat="1" applyFont="1" applyFill="1" applyBorder="1"/>
    <xf numFmtId="167" fontId="2" fillId="3" borderId="19" xfId="0" applyNumberFormat="1" applyFont="1" applyFill="1" applyBorder="1"/>
    <xf numFmtId="167" fontId="2" fillId="3" borderId="21" xfId="0" applyNumberFormat="1" applyFont="1" applyFill="1" applyBorder="1"/>
    <xf numFmtId="167" fontId="4" fillId="3" borderId="17" xfId="0" applyNumberFormat="1" applyFont="1" applyFill="1" applyBorder="1"/>
    <xf numFmtId="167" fontId="2" fillId="3" borderId="6" xfId="0" applyNumberFormat="1" applyFont="1" applyFill="1" applyBorder="1"/>
    <xf numFmtId="167" fontId="4" fillId="3" borderId="20" xfId="0" applyNumberFormat="1" applyFont="1" applyFill="1" applyBorder="1"/>
    <xf numFmtId="0" fontId="8" fillId="0" borderId="0" xfId="0" applyFont="1"/>
    <xf numFmtId="164" fontId="0" fillId="0" borderId="0" xfId="2" applyFont="1" applyAlignment="1">
      <alignment horizontal="center"/>
    </xf>
    <xf numFmtId="0" fontId="0" fillId="0" borderId="0" xfId="0" applyAlignment="1">
      <alignment wrapText="1"/>
    </xf>
    <xf numFmtId="0" fontId="4" fillId="3" borderId="10" xfId="0" applyFont="1" applyFill="1" applyBorder="1" applyAlignment="1">
      <alignment horizontal="left" wrapText="1"/>
    </xf>
    <xf numFmtId="0" fontId="4" fillId="3" borderId="7" xfId="0" applyFont="1" applyFill="1" applyBorder="1" applyAlignment="1">
      <alignment horizontal="left" wrapText="1"/>
    </xf>
    <xf numFmtId="0" fontId="4" fillId="3" borderId="7" xfId="0" applyFont="1" applyFill="1" applyBorder="1" applyAlignment="1">
      <alignment horizontal="right" wrapText="1"/>
    </xf>
    <xf numFmtId="0" fontId="4" fillId="3" borderId="11" xfId="0" applyFont="1" applyFill="1" applyBorder="1" applyAlignment="1">
      <alignment horizontal="right" wrapText="1"/>
    </xf>
    <xf numFmtId="164" fontId="4" fillId="3" borderId="11" xfId="2" applyFont="1" applyFill="1" applyBorder="1" applyAlignment="1">
      <alignment horizontal="center" wrapText="1"/>
    </xf>
    <xf numFmtId="164" fontId="0" fillId="0" borderId="12" xfId="2" applyFont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166" fontId="2" fillId="3" borderId="22" xfId="1" applyNumberFormat="1" applyFont="1" applyFill="1" applyBorder="1" applyAlignment="1">
      <alignment horizontal="center"/>
    </xf>
    <xf numFmtId="166" fontId="2" fillId="3" borderId="23" xfId="1" applyNumberFormat="1" applyFont="1" applyFill="1" applyBorder="1" applyAlignment="1">
      <alignment horizontal="center"/>
    </xf>
    <xf numFmtId="166" fontId="2" fillId="3" borderId="24" xfId="1" applyNumberFormat="1" applyFont="1" applyFill="1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9</xdr:row>
      <xdr:rowOff>7620</xdr:rowOff>
    </xdr:from>
    <xdr:to>
      <xdr:col>1</xdr:col>
      <xdr:colOff>703345</xdr:colOff>
      <xdr:row>15</xdr:row>
      <xdr:rowOff>53340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2B9FF64-2551-3F19-9349-FF0CAB9D1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4820" y="1584960"/>
          <a:ext cx="6195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69842</xdr:colOff>
      <xdr:row>26</xdr:row>
      <xdr:rowOff>53340</xdr:rowOff>
    </xdr:from>
    <xdr:to>
      <xdr:col>1</xdr:col>
      <xdr:colOff>667549</xdr:colOff>
      <xdr:row>31</xdr:row>
      <xdr:rowOff>53340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2400804-594A-3EA0-59EA-E45BC1E47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327" t="8035" r="9755"/>
        <a:stretch/>
      </xdr:blipFill>
      <xdr:spPr>
        <a:xfrm>
          <a:off x="450842" y="4739640"/>
          <a:ext cx="59770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57</xdr:row>
      <xdr:rowOff>170973</xdr:rowOff>
    </xdr:from>
    <xdr:to>
      <xdr:col>1</xdr:col>
      <xdr:colOff>617219</xdr:colOff>
      <xdr:row>62</xdr:row>
      <xdr:rowOff>3991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466C6B9E-760E-500F-1F6B-6B4A0F17B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3880" y="10526553"/>
          <a:ext cx="434339" cy="74233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45721</xdr:colOff>
      <xdr:row>40</xdr:row>
      <xdr:rowOff>152400</xdr:rowOff>
    </xdr:from>
    <xdr:to>
      <xdr:col>1</xdr:col>
      <xdr:colOff>686815</xdr:colOff>
      <xdr:row>46</xdr:row>
      <xdr:rowOff>76200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0161027-6E35-636D-D147-1481FE76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6721" y="7399020"/>
          <a:ext cx="641094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65</xdr:row>
      <xdr:rowOff>99061</xdr:rowOff>
    </xdr:from>
    <xdr:to>
      <xdr:col>1</xdr:col>
      <xdr:colOff>655320</xdr:colOff>
      <xdr:row>70</xdr:row>
      <xdr:rowOff>137160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771754FC-008B-360F-06DF-8B6BD79E99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768" t="2185" r="5595" b="23555"/>
        <a:stretch/>
      </xdr:blipFill>
      <xdr:spPr>
        <a:xfrm>
          <a:off x="419100" y="11917681"/>
          <a:ext cx="617220" cy="952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76200</xdr:rowOff>
    </xdr:from>
    <xdr:to>
      <xdr:col>2</xdr:col>
      <xdr:colOff>151</xdr:colOff>
      <xdr:row>85</xdr:row>
      <xdr:rowOff>114498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7EC987B6-D5E2-F9EA-681C-66226EF68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0" y="14638020"/>
          <a:ext cx="724051" cy="952698"/>
        </a:xfrm>
        <a:prstGeom prst="rect">
          <a:avLst/>
        </a:prstGeom>
      </xdr:spPr>
    </xdr:pic>
    <xdr:clientData/>
  </xdr:twoCellAnchor>
  <xdr:twoCellAnchor editAs="oneCell">
    <xdr:from>
      <xdr:col>1</xdr:col>
      <xdr:colOff>76199</xdr:colOff>
      <xdr:row>94</xdr:row>
      <xdr:rowOff>38101</xdr:rowOff>
    </xdr:from>
    <xdr:to>
      <xdr:col>1</xdr:col>
      <xdr:colOff>692613</xdr:colOff>
      <xdr:row>98</xdr:row>
      <xdr:rowOff>114301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86B6B26B-7197-4EAD-9D16-BBF640D5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457199" y="17167861"/>
          <a:ext cx="616414" cy="807720"/>
        </a:xfrm>
        <a:prstGeom prst="rect">
          <a:avLst/>
        </a:prstGeom>
      </xdr:spPr>
    </xdr:pic>
    <xdr:clientData/>
  </xdr:twoCellAnchor>
  <xdr:twoCellAnchor editAs="oneCell">
    <xdr:from>
      <xdr:col>1</xdr:col>
      <xdr:colOff>18254</xdr:colOff>
      <xdr:row>118</xdr:row>
      <xdr:rowOff>30479</xdr:rowOff>
    </xdr:from>
    <xdr:to>
      <xdr:col>1</xdr:col>
      <xdr:colOff>712452</xdr:colOff>
      <xdr:row>122</xdr:row>
      <xdr:rowOff>91440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11300732-45B5-A119-E335-F217E37D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9254" y="21549359"/>
          <a:ext cx="694198" cy="792481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158</xdr:row>
      <xdr:rowOff>53340</xdr:rowOff>
    </xdr:from>
    <xdr:to>
      <xdr:col>1</xdr:col>
      <xdr:colOff>686445</xdr:colOff>
      <xdr:row>162</xdr:row>
      <xdr:rowOff>167640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113375C7-5118-CF63-B120-D0C7D3646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4821" y="28887420"/>
          <a:ext cx="602624" cy="84582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216</xdr:row>
      <xdr:rowOff>38100</xdr:rowOff>
    </xdr:from>
    <xdr:to>
      <xdr:col>1</xdr:col>
      <xdr:colOff>652761</xdr:colOff>
      <xdr:row>218</xdr:row>
      <xdr:rowOff>144780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5DEB974F-4D08-581E-1813-0142D41E4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0575" t="4711" r="7381"/>
        <a:stretch/>
      </xdr:blipFill>
      <xdr:spPr>
        <a:xfrm>
          <a:off x="762000" y="39479220"/>
          <a:ext cx="271761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167640</xdr:colOff>
      <xdr:row>196</xdr:row>
      <xdr:rowOff>38100</xdr:rowOff>
    </xdr:from>
    <xdr:to>
      <xdr:col>1</xdr:col>
      <xdr:colOff>665495</xdr:colOff>
      <xdr:row>199</xdr:row>
      <xdr:rowOff>167925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967A005A-C0B8-A894-29EA-F65035D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640" y="35821620"/>
          <a:ext cx="497855" cy="678465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189</xdr:row>
      <xdr:rowOff>121920</xdr:rowOff>
    </xdr:from>
    <xdr:to>
      <xdr:col>1</xdr:col>
      <xdr:colOff>655329</xdr:colOff>
      <xdr:row>194</xdr:row>
      <xdr:rowOff>53340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F79C8DD6-C93F-A8A1-B211-A408A1438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15788"/>
        <a:stretch/>
      </xdr:blipFill>
      <xdr:spPr>
        <a:xfrm>
          <a:off x="472440" y="34625280"/>
          <a:ext cx="563889" cy="84582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177</xdr:row>
      <xdr:rowOff>175261</xdr:rowOff>
    </xdr:from>
    <xdr:to>
      <xdr:col>1</xdr:col>
      <xdr:colOff>669001</xdr:colOff>
      <xdr:row>183</xdr:row>
      <xdr:rowOff>68581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4EE91BC-DF9F-B197-4AF2-D5F7CBAA5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8621" y="32484061"/>
          <a:ext cx="66138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</xdr:colOff>
      <xdr:row>143</xdr:row>
      <xdr:rowOff>60961</xdr:rowOff>
    </xdr:from>
    <xdr:to>
      <xdr:col>1</xdr:col>
      <xdr:colOff>687762</xdr:colOff>
      <xdr:row>147</xdr:row>
      <xdr:rowOff>152400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6F20AA0D-0180-6933-67A8-BC06A627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1960" y="26151841"/>
          <a:ext cx="626802" cy="822959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74</xdr:row>
      <xdr:rowOff>82258</xdr:rowOff>
    </xdr:from>
    <xdr:to>
      <xdr:col>1</xdr:col>
      <xdr:colOff>640081</xdr:colOff>
      <xdr:row>78</xdr:row>
      <xdr:rowOff>114300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344A370-8C7E-9EDD-E7DE-3058B4BBA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7024" t="1755" r="8686"/>
        <a:stretch/>
      </xdr:blipFill>
      <xdr:spPr>
        <a:xfrm>
          <a:off x="464821" y="13554418"/>
          <a:ext cx="556260" cy="7635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21"/>
  <sheetViews>
    <sheetView showGridLines="0" tabSelected="1" zoomScale="80" zoomScaleNormal="80" workbookViewId="0">
      <pane ySplit="4" topLeftCell="A5" activePane="bottomLeft" state="frozen"/>
      <selection pane="bottomLeft" activeCell="Q3" sqref="Q3:S3"/>
    </sheetView>
  </sheetViews>
  <sheetFormatPr defaultRowHeight="15"/>
  <cols>
    <col min="1" max="1" width="5.625" customWidth="1"/>
    <col min="2" max="2" width="10.625" bestFit="1" customWidth="1"/>
    <col min="3" max="3" width="8.875" style="1"/>
    <col min="4" max="4" width="29" style="1" bestFit="1" customWidth="1"/>
    <col min="5" max="5" width="23.125" bestFit="1" customWidth="1"/>
    <col min="6" max="6" width="10.375" style="2" bestFit="1" customWidth="1"/>
    <col min="7" max="9" width="11.375" style="2" bestFit="1" customWidth="1"/>
    <col min="10" max="11" width="10.375" style="2" bestFit="1" customWidth="1"/>
    <col min="16" max="16" width="10.625" style="3" bestFit="1" customWidth="1"/>
    <col min="17" max="17" width="10.625" style="45" customWidth="1"/>
    <col min="18" max="18" width="0.125" style="45" customWidth="1"/>
    <col min="19" max="19" width="11.125" style="45" hidden="1" customWidth="1"/>
    <col min="20" max="20" width="11.125" style="21" bestFit="1" customWidth="1"/>
    <col min="21" max="22" width="12.375" style="21" bestFit="1" customWidth="1"/>
  </cols>
  <sheetData>
    <row r="1" spans="1:22" ht="23.25">
      <c r="A1" s="4"/>
    </row>
    <row r="2" spans="1:22" ht="15.75" thickBot="1">
      <c r="A2" s="79"/>
      <c r="E2" s="20"/>
    </row>
    <row r="3" spans="1:22" ht="21" thickBot="1">
      <c r="B3" s="80" t="s">
        <v>126</v>
      </c>
      <c r="C3" s="81"/>
      <c r="D3" s="81"/>
      <c r="Q3" s="82" t="s">
        <v>781</v>
      </c>
      <c r="R3" s="83"/>
      <c r="S3" s="84"/>
      <c r="T3" s="82" t="s">
        <v>777</v>
      </c>
      <c r="U3" s="83"/>
      <c r="V3" s="84"/>
    </row>
    <row r="4" spans="1:22" s="38" customFormat="1" ht="49.9" customHeight="1">
      <c r="B4" s="39" t="s">
        <v>103</v>
      </c>
      <c r="C4" s="40" t="s">
        <v>0</v>
      </c>
      <c r="D4" s="40" t="s">
        <v>1</v>
      </c>
      <c r="E4" s="41" t="s">
        <v>104</v>
      </c>
      <c r="F4" s="42" t="s">
        <v>2</v>
      </c>
      <c r="G4" s="42" t="s">
        <v>3</v>
      </c>
      <c r="H4" s="42" t="s">
        <v>4</v>
      </c>
      <c r="I4" s="42" t="s">
        <v>5</v>
      </c>
      <c r="J4" s="42" t="s">
        <v>6</v>
      </c>
      <c r="K4" s="42" t="s">
        <v>7</v>
      </c>
      <c r="L4" s="41" t="s">
        <v>8</v>
      </c>
      <c r="M4" s="41" t="s">
        <v>9</v>
      </c>
      <c r="N4" s="41" t="s">
        <v>10</v>
      </c>
      <c r="O4" s="41" t="s">
        <v>11</v>
      </c>
      <c r="P4" s="46" t="s">
        <v>12</v>
      </c>
      <c r="Q4" s="56" t="s">
        <v>778</v>
      </c>
      <c r="R4" s="57" t="s">
        <v>779</v>
      </c>
      <c r="S4" s="58" t="s">
        <v>780</v>
      </c>
      <c r="T4" s="51" t="s">
        <v>775</v>
      </c>
      <c r="U4" s="43" t="s">
        <v>774</v>
      </c>
      <c r="V4" s="44" t="s">
        <v>776</v>
      </c>
    </row>
    <row r="5" spans="1:22">
      <c r="B5" s="5" t="s">
        <v>13</v>
      </c>
      <c r="C5" s="6">
        <v>8800</v>
      </c>
      <c r="D5" s="7" t="s">
        <v>14</v>
      </c>
      <c r="E5" s="8" t="s">
        <v>15</v>
      </c>
      <c r="F5" s="9">
        <v>11</v>
      </c>
      <c r="G5" s="9">
        <v>187</v>
      </c>
      <c r="H5" s="9">
        <v>229</v>
      </c>
      <c r="I5" s="9">
        <v>12</v>
      </c>
      <c r="J5" s="9">
        <v>28</v>
      </c>
      <c r="K5" s="9"/>
      <c r="L5" s="8"/>
      <c r="M5" s="8"/>
      <c r="N5" s="8"/>
      <c r="O5" s="8"/>
      <c r="P5" s="47">
        <v>467</v>
      </c>
      <c r="Q5" s="59">
        <v>6.99</v>
      </c>
      <c r="R5" s="60">
        <v>0.5</v>
      </c>
      <c r="S5" s="61">
        <f>+P5*R5</f>
        <v>233.5</v>
      </c>
      <c r="T5" s="52">
        <v>467</v>
      </c>
      <c r="U5" s="22">
        <v>0</v>
      </c>
      <c r="V5" s="23">
        <f>SUM(T5:U5)</f>
        <v>467</v>
      </c>
    </row>
    <row r="6" spans="1:22">
      <c r="B6" s="10"/>
      <c r="C6" s="6">
        <v>8800</v>
      </c>
      <c r="D6" s="7" t="s">
        <v>14</v>
      </c>
      <c r="E6" s="8" t="s">
        <v>16</v>
      </c>
      <c r="F6" s="9"/>
      <c r="G6" s="9">
        <v>381</v>
      </c>
      <c r="H6" s="9">
        <v>403</v>
      </c>
      <c r="I6" s="9">
        <v>274</v>
      </c>
      <c r="J6" s="9">
        <v>92</v>
      </c>
      <c r="K6" s="9">
        <v>202</v>
      </c>
      <c r="L6" s="8"/>
      <c r="M6" s="8"/>
      <c r="N6" s="8"/>
      <c r="O6" s="8"/>
      <c r="P6" s="47">
        <v>1352</v>
      </c>
      <c r="Q6" s="59">
        <v>6.99</v>
      </c>
      <c r="R6" s="60">
        <v>0.5</v>
      </c>
      <c r="S6" s="61">
        <f>+P6*R6</f>
        <v>676</v>
      </c>
      <c r="T6" s="52">
        <v>1352</v>
      </c>
      <c r="U6" s="22">
        <v>0</v>
      </c>
      <c r="V6" s="23">
        <f t="shared" ref="V6:V69" si="0">SUM(T6:U6)</f>
        <v>1352</v>
      </c>
    </row>
    <row r="7" spans="1:22">
      <c r="B7" s="10"/>
      <c r="C7" s="6">
        <v>8800</v>
      </c>
      <c r="D7" s="7" t="s">
        <v>14</v>
      </c>
      <c r="E7" s="8" t="s">
        <v>17</v>
      </c>
      <c r="F7" s="9">
        <v>746</v>
      </c>
      <c r="G7" s="9">
        <v>1966</v>
      </c>
      <c r="H7" s="9">
        <v>1462</v>
      </c>
      <c r="I7" s="9">
        <v>247</v>
      </c>
      <c r="J7" s="9"/>
      <c r="K7" s="9">
        <v>136</v>
      </c>
      <c r="L7" s="8"/>
      <c r="M7" s="8"/>
      <c r="N7" s="8"/>
      <c r="O7" s="8"/>
      <c r="P7" s="47">
        <v>4557</v>
      </c>
      <c r="Q7" s="59">
        <v>6.29</v>
      </c>
      <c r="R7" s="60">
        <v>0.5</v>
      </c>
      <c r="S7" s="61">
        <f>+P7*R7</f>
        <v>2278.5</v>
      </c>
      <c r="T7" s="52">
        <v>4352</v>
      </c>
      <c r="U7" s="22">
        <v>205</v>
      </c>
      <c r="V7" s="23">
        <f t="shared" si="0"/>
        <v>4557</v>
      </c>
    </row>
    <row r="8" spans="1:22">
      <c r="B8" s="10"/>
      <c r="C8" s="6">
        <v>8800</v>
      </c>
      <c r="D8" s="7" t="s">
        <v>14</v>
      </c>
      <c r="E8" s="8" t="s">
        <v>18</v>
      </c>
      <c r="F8" s="9">
        <v>674</v>
      </c>
      <c r="G8" s="9">
        <v>1349</v>
      </c>
      <c r="H8" s="9">
        <v>1689</v>
      </c>
      <c r="I8" s="9">
        <v>729</v>
      </c>
      <c r="J8" s="9">
        <v>589</v>
      </c>
      <c r="K8" s="9">
        <v>594</v>
      </c>
      <c r="L8" s="8"/>
      <c r="M8" s="8"/>
      <c r="N8" s="8"/>
      <c r="O8" s="8"/>
      <c r="P8" s="47">
        <v>5624</v>
      </c>
      <c r="Q8" s="59">
        <v>6.29</v>
      </c>
      <c r="R8" s="60">
        <v>0.5</v>
      </c>
      <c r="S8" s="61">
        <f t="shared" ref="S8:S23" si="1">+P8*R8</f>
        <v>2812</v>
      </c>
      <c r="T8" s="52">
        <v>5558</v>
      </c>
      <c r="U8" s="22">
        <v>66</v>
      </c>
      <c r="V8" s="23">
        <f t="shared" si="0"/>
        <v>5624</v>
      </c>
    </row>
    <row r="9" spans="1:22">
      <c r="B9" s="10"/>
      <c r="C9" s="6">
        <v>8800</v>
      </c>
      <c r="D9" s="7" t="s">
        <v>14</v>
      </c>
      <c r="E9" s="8" t="s">
        <v>19</v>
      </c>
      <c r="F9" s="9">
        <v>530</v>
      </c>
      <c r="G9" s="9">
        <v>4074</v>
      </c>
      <c r="H9" s="9">
        <v>2270</v>
      </c>
      <c r="I9" s="9">
        <v>880</v>
      </c>
      <c r="J9" s="9">
        <v>287</v>
      </c>
      <c r="K9" s="9">
        <v>1242</v>
      </c>
      <c r="L9" s="8"/>
      <c r="M9" s="8"/>
      <c r="N9" s="8"/>
      <c r="O9" s="8"/>
      <c r="P9" s="47">
        <v>9283</v>
      </c>
      <c r="Q9" s="59">
        <v>6.39</v>
      </c>
      <c r="R9" s="60">
        <v>0.5</v>
      </c>
      <c r="S9" s="61">
        <f t="shared" si="1"/>
        <v>4641.5</v>
      </c>
      <c r="T9" s="52">
        <v>9225</v>
      </c>
      <c r="U9" s="22">
        <v>58</v>
      </c>
      <c r="V9" s="23">
        <f t="shared" si="0"/>
        <v>9283</v>
      </c>
    </row>
    <row r="10" spans="1:22">
      <c r="B10" s="10"/>
      <c r="C10" s="6">
        <v>8800</v>
      </c>
      <c r="D10" s="7" t="s">
        <v>14</v>
      </c>
      <c r="E10" s="8" t="s">
        <v>20</v>
      </c>
      <c r="F10" s="9">
        <v>1725</v>
      </c>
      <c r="G10" s="9">
        <v>6991</v>
      </c>
      <c r="H10" s="9">
        <v>6196</v>
      </c>
      <c r="I10" s="9">
        <v>4861</v>
      </c>
      <c r="J10" s="9">
        <v>3978</v>
      </c>
      <c r="K10" s="9">
        <v>1211</v>
      </c>
      <c r="L10" s="8"/>
      <c r="M10" s="8"/>
      <c r="N10" s="8"/>
      <c r="O10" s="8"/>
      <c r="P10" s="47">
        <v>24962</v>
      </c>
      <c r="Q10" s="59">
        <v>6.29</v>
      </c>
      <c r="R10" s="60">
        <v>0.5</v>
      </c>
      <c r="S10" s="61">
        <f t="shared" si="1"/>
        <v>12481</v>
      </c>
      <c r="T10" s="52">
        <v>19221</v>
      </c>
      <c r="U10" s="22">
        <v>5741</v>
      </c>
      <c r="V10" s="23">
        <f t="shared" si="0"/>
        <v>24962</v>
      </c>
    </row>
    <row r="11" spans="1:22">
      <c r="B11" s="10"/>
      <c r="C11" s="6">
        <v>8800</v>
      </c>
      <c r="D11" s="7" t="s">
        <v>14</v>
      </c>
      <c r="E11" s="8" t="s">
        <v>21</v>
      </c>
      <c r="F11" s="9">
        <v>2738</v>
      </c>
      <c r="G11" s="9">
        <v>4767</v>
      </c>
      <c r="H11" s="9">
        <v>4182</v>
      </c>
      <c r="I11" s="9">
        <v>2462</v>
      </c>
      <c r="J11" s="9">
        <v>1208</v>
      </c>
      <c r="K11" s="9">
        <v>17</v>
      </c>
      <c r="L11" s="8"/>
      <c r="M11" s="8"/>
      <c r="N11" s="8"/>
      <c r="O11" s="8"/>
      <c r="P11" s="47">
        <v>15374</v>
      </c>
      <c r="Q11" s="59">
        <v>6.39</v>
      </c>
      <c r="R11" s="60">
        <v>0.5</v>
      </c>
      <c r="S11" s="61">
        <f t="shared" si="1"/>
        <v>7687</v>
      </c>
      <c r="T11" s="52">
        <v>12857</v>
      </c>
      <c r="U11" s="22">
        <v>2517</v>
      </c>
      <c r="V11" s="23">
        <f t="shared" si="0"/>
        <v>15374</v>
      </c>
    </row>
    <row r="12" spans="1:22">
      <c r="B12" s="10"/>
      <c r="C12" s="6">
        <v>8800</v>
      </c>
      <c r="D12" s="7" t="s">
        <v>14</v>
      </c>
      <c r="E12" s="8" t="s">
        <v>22</v>
      </c>
      <c r="F12" s="9">
        <v>3434</v>
      </c>
      <c r="G12" s="9">
        <v>4701</v>
      </c>
      <c r="H12" s="9">
        <v>6635</v>
      </c>
      <c r="I12" s="9">
        <v>4612</v>
      </c>
      <c r="J12" s="9">
        <v>3800</v>
      </c>
      <c r="K12" s="9">
        <v>3097</v>
      </c>
      <c r="L12" s="8"/>
      <c r="M12" s="8"/>
      <c r="N12" s="8"/>
      <c r="O12" s="8"/>
      <c r="P12" s="47">
        <v>26279</v>
      </c>
      <c r="Q12" s="59">
        <v>6.49</v>
      </c>
      <c r="R12" s="60">
        <v>0.5</v>
      </c>
      <c r="S12" s="61">
        <f t="shared" si="1"/>
        <v>13139.5</v>
      </c>
      <c r="T12" s="52">
        <v>18040</v>
      </c>
      <c r="U12" s="22">
        <v>8239</v>
      </c>
      <c r="V12" s="23">
        <f t="shared" si="0"/>
        <v>26279</v>
      </c>
    </row>
    <row r="13" spans="1:22">
      <c r="B13" s="10"/>
      <c r="C13" s="6">
        <v>8800</v>
      </c>
      <c r="D13" s="7" t="s">
        <v>14</v>
      </c>
      <c r="E13" s="8" t="s">
        <v>23</v>
      </c>
      <c r="F13" s="9">
        <v>130</v>
      </c>
      <c r="G13" s="9"/>
      <c r="H13" s="9"/>
      <c r="I13" s="9"/>
      <c r="J13" s="9"/>
      <c r="K13" s="9"/>
      <c r="L13" s="8"/>
      <c r="M13" s="8"/>
      <c r="N13" s="8"/>
      <c r="O13" s="8"/>
      <c r="P13" s="47">
        <v>130</v>
      </c>
      <c r="Q13" s="59">
        <v>6.29</v>
      </c>
      <c r="R13" s="60">
        <v>0.5</v>
      </c>
      <c r="S13" s="61">
        <f t="shared" si="1"/>
        <v>65</v>
      </c>
      <c r="T13" s="52">
        <v>130</v>
      </c>
      <c r="U13" s="22">
        <v>0</v>
      </c>
      <c r="V13" s="23">
        <f t="shared" si="0"/>
        <v>130</v>
      </c>
    </row>
    <row r="14" spans="1:22">
      <c r="B14" s="10"/>
      <c r="C14" s="6">
        <v>8800</v>
      </c>
      <c r="D14" s="7" t="s">
        <v>14</v>
      </c>
      <c r="E14" s="8" t="s">
        <v>24</v>
      </c>
      <c r="F14" s="9">
        <v>1737</v>
      </c>
      <c r="G14" s="9">
        <v>7514</v>
      </c>
      <c r="H14" s="9">
        <v>14443</v>
      </c>
      <c r="I14" s="9">
        <v>3831</v>
      </c>
      <c r="J14" s="9">
        <v>4209</v>
      </c>
      <c r="K14" s="9">
        <v>2846</v>
      </c>
      <c r="L14" s="8"/>
      <c r="M14" s="8"/>
      <c r="N14" s="8"/>
      <c r="O14" s="8"/>
      <c r="P14" s="47">
        <v>34580</v>
      </c>
      <c r="Q14" s="59">
        <v>6.49</v>
      </c>
      <c r="R14" s="60">
        <v>0.5</v>
      </c>
      <c r="S14" s="61">
        <f t="shared" si="1"/>
        <v>17290</v>
      </c>
      <c r="T14" s="52">
        <v>34101</v>
      </c>
      <c r="U14" s="22">
        <v>479</v>
      </c>
      <c r="V14" s="23">
        <f t="shared" si="0"/>
        <v>34580</v>
      </c>
    </row>
    <row r="15" spans="1:22">
      <c r="B15" s="10"/>
      <c r="C15" s="6">
        <v>8800</v>
      </c>
      <c r="D15" s="7" t="s">
        <v>14</v>
      </c>
      <c r="E15" s="8" t="s">
        <v>25</v>
      </c>
      <c r="F15" s="9">
        <v>684</v>
      </c>
      <c r="G15" s="9"/>
      <c r="H15" s="9"/>
      <c r="I15" s="9"/>
      <c r="J15" s="9"/>
      <c r="K15" s="9"/>
      <c r="L15" s="8"/>
      <c r="M15" s="8"/>
      <c r="N15" s="8"/>
      <c r="O15" s="8"/>
      <c r="P15" s="47">
        <v>684</v>
      </c>
      <c r="Q15" s="59">
        <v>6.49</v>
      </c>
      <c r="R15" s="60">
        <v>0.5</v>
      </c>
      <c r="S15" s="61">
        <f t="shared" si="1"/>
        <v>342</v>
      </c>
      <c r="T15" s="52">
        <v>684</v>
      </c>
      <c r="U15" s="22">
        <v>0</v>
      </c>
      <c r="V15" s="23">
        <f t="shared" si="0"/>
        <v>684</v>
      </c>
    </row>
    <row r="16" spans="1:22">
      <c r="B16" s="10"/>
      <c r="C16" s="6">
        <v>8800</v>
      </c>
      <c r="D16" s="7" t="s">
        <v>14</v>
      </c>
      <c r="E16" s="8" t="s">
        <v>26</v>
      </c>
      <c r="F16" s="9">
        <v>719</v>
      </c>
      <c r="G16" s="9">
        <v>3717</v>
      </c>
      <c r="H16" s="9">
        <v>5205</v>
      </c>
      <c r="I16" s="9">
        <v>4383</v>
      </c>
      <c r="J16" s="9">
        <v>2597</v>
      </c>
      <c r="K16" s="9">
        <v>1464</v>
      </c>
      <c r="L16" s="8"/>
      <c r="M16" s="8"/>
      <c r="N16" s="8"/>
      <c r="O16" s="8"/>
      <c r="P16" s="47">
        <v>18085</v>
      </c>
      <c r="Q16" s="59">
        <v>6.29</v>
      </c>
      <c r="R16" s="60">
        <v>0.5</v>
      </c>
      <c r="S16" s="61">
        <f t="shared" si="1"/>
        <v>9042.5</v>
      </c>
      <c r="T16" s="52">
        <v>17610</v>
      </c>
      <c r="U16" s="22">
        <v>475</v>
      </c>
      <c r="V16" s="23">
        <f t="shared" si="0"/>
        <v>18085</v>
      </c>
    </row>
    <row r="17" spans="2:22">
      <c r="B17" s="10"/>
      <c r="C17" s="6">
        <v>8800</v>
      </c>
      <c r="D17" s="7" t="s">
        <v>14</v>
      </c>
      <c r="E17" s="8" t="s">
        <v>27</v>
      </c>
      <c r="F17" s="9">
        <v>288</v>
      </c>
      <c r="G17" s="9">
        <v>600</v>
      </c>
      <c r="H17" s="9">
        <v>740</v>
      </c>
      <c r="I17" s="9">
        <v>460</v>
      </c>
      <c r="J17" s="9">
        <v>53</v>
      </c>
      <c r="K17" s="9">
        <v>59</v>
      </c>
      <c r="L17" s="8"/>
      <c r="M17" s="8"/>
      <c r="N17" s="8"/>
      <c r="O17" s="8"/>
      <c r="P17" s="47">
        <v>2200</v>
      </c>
      <c r="Q17" s="59">
        <v>6.39</v>
      </c>
      <c r="R17" s="60">
        <v>0.5</v>
      </c>
      <c r="S17" s="61">
        <f t="shared" si="1"/>
        <v>1100</v>
      </c>
      <c r="T17" s="52">
        <v>2200</v>
      </c>
      <c r="U17" s="22">
        <v>0</v>
      </c>
      <c r="V17" s="23">
        <f t="shared" si="0"/>
        <v>2200</v>
      </c>
    </row>
    <row r="18" spans="2:22">
      <c r="B18" s="10"/>
      <c r="C18" s="6">
        <v>8800</v>
      </c>
      <c r="D18" s="7" t="s">
        <v>14</v>
      </c>
      <c r="E18" s="8" t="s">
        <v>28</v>
      </c>
      <c r="F18" s="9">
        <v>149</v>
      </c>
      <c r="G18" s="9"/>
      <c r="H18" s="9"/>
      <c r="I18" s="9"/>
      <c r="J18" s="9"/>
      <c r="K18" s="9">
        <v>110</v>
      </c>
      <c r="L18" s="8"/>
      <c r="M18" s="8"/>
      <c r="N18" s="8"/>
      <c r="O18" s="8"/>
      <c r="P18" s="47">
        <v>259</v>
      </c>
      <c r="Q18" s="59">
        <v>6.29</v>
      </c>
      <c r="R18" s="60">
        <v>0.5</v>
      </c>
      <c r="S18" s="61">
        <f t="shared" si="1"/>
        <v>129.5</v>
      </c>
      <c r="T18" s="52">
        <v>259</v>
      </c>
      <c r="U18" s="22">
        <v>0</v>
      </c>
      <c r="V18" s="23">
        <f t="shared" si="0"/>
        <v>259</v>
      </c>
    </row>
    <row r="19" spans="2:22">
      <c r="B19" s="10"/>
      <c r="C19" s="6">
        <v>8800</v>
      </c>
      <c r="D19" s="7" t="s">
        <v>14</v>
      </c>
      <c r="E19" s="8" t="s">
        <v>29</v>
      </c>
      <c r="F19" s="9">
        <v>238</v>
      </c>
      <c r="G19" s="9">
        <v>133</v>
      </c>
      <c r="H19" s="9"/>
      <c r="I19" s="9"/>
      <c r="J19" s="9"/>
      <c r="K19" s="9">
        <v>436</v>
      </c>
      <c r="L19" s="8"/>
      <c r="M19" s="8"/>
      <c r="N19" s="8"/>
      <c r="O19" s="8"/>
      <c r="P19" s="47">
        <v>807</v>
      </c>
      <c r="Q19" s="59">
        <v>6.49</v>
      </c>
      <c r="R19" s="60">
        <v>0.5</v>
      </c>
      <c r="S19" s="61">
        <f t="shared" si="1"/>
        <v>403.5</v>
      </c>
      <c r="T19" s="52">
        <v>807</v>
      </c>
      <c r="U19" s="22">
        <v>0</v>
      </c>
      <c r="V19" s="23">
        <f t="shared" si="0"/>
        <v>807</v>
      </c>
    </row>
    <row r="20" spans="2:22">
      <c r="B20" s="10"/>
      <c r="C20" s="6">
        <v>8800</v>
      </c>
      <c r="D20" s="7" t="s">
        <v>14</v>
      </c>
      <c r="E20" s="8" t="s">
        <v>30</v>
      </c>
      <c r="F20" s="9">
        <v>102</v>
      </c>
      <c r="G20" s="9"/>
      <c r="H20" s="9"/>
      <c r="I20" s="9"/>
      <c r="J20" s="9"/>
      <c r="K20" s="9"/>
      <c r="L20" s="8"/>
      <c r="M20" s="8"/>
      <c r="N20" s="8"/>
      <c r="O20" s="8"/>
      <c r="P20" s="47">
        <v>102</v>
      </c>
      <c r="Q20" s="59">
        <v>6.39</v>
      </c>
      <c r="R20" s="60">
        <v>0.5</v>
      </c>
      <c r="S20" s="61">
        <f t="shared" si="1"/>
        <v>51</v>
      </c>
      <c r="T20" s="52">
        <v>102</v>
      </c>
      <c r="U20" s="22">
        <v>0</v>
      </c>
      <c r="V20" s="23">
        <f t="shared" si="0"/>
        <v>102</v>
      </c>
    </row>
    <row r="21" spans="2:22">
      <c r="B21" s="10"/>
      <c r="C21" s="6">
        <v>8800</v>
      </c>
      <c r="D21" s="7" t="s">
        <v>14</v>
      </c>
      <c r="E21" s="8" t="s">
        <v>31</v>
      </c>
      <c r="F21" s="9">
        <v>1279</v>
      </c>
      <c r="G21" s="9">
        <v>3587</v>
      </c>
      <c r="H21" s="9">
        <v>3938</v>
      </c>
      <c r="I21" s="9">
        <v>2783</v>
      </c>
      <c r="J21" s="9">
        <v>1578</v>
      </c>
      <c r="K21" s="9">
        <v>691</v>
      </c>
      <c r="L21" s="8"/>
      <c r="M21" s="8"/>
      <c r="N21" s="8"/>
      <c r="O21" s="8"/>
      <c r="P21" s="47">
        <v>13856</v>
      </c>
      <c r="Q21" s="59">
        <v>6.29</v>
      </c>
      <c r="R21" s="60">
        <v>0.5</v>
      </c>
      <c r="S21" s="61">
        <f t="shared" si="1"/>
        <v>6928</v>
      </c>
      <c r="T21" s="52">
        <v>13443</v>
      </c>
      <c r="U21" s="22">
        <v>413</v>
      </c>
      <c r="V21" s="23">
        <f t="shared" si="0"/>
        <v>13856</v>
      </c>
    </row>
    <row r="22" spans="2:22">
      <c r="B22" s="10"/>
      <c r="C22" s="6">
        <v>8800</v>
      </c>
      <c r="D22" s="7" t="s">
        <v>14</v>
      </c>
      <c r="E22" s="8" t="s">
        <v>32</v>
      </c>
      <c r="F22" s="9">
        <v>2766</v>
      </c>
      <c r="G22" s="9">
        <v>13547</v>
      </c>
      <c r="H22" s="9">
        <v>15139</v>
      </c>
      <c r="I22" s="9">
        <v>12655</v>
      </c>
      <c r="J22" s="9">
        <v>11726</v>
      </c>
      <c r="K22" s="9">
        <v>4777</v>
      </c>
      <c r="L22" s="8"/>
      <c r="M22" s="8"/>
      <c r="N22" s="8"/>
      <c r="O22" s="8"/>
      <c r="P22" s="47">
        <v>60610</v>
      </c>
      <c r="Q22" s="59">
        <v>6.49</v>
      </c>
      <c r="R22" s="60">
        <v>0.5</v>
      </c>
      <c r="S22" s="61">
        <f t="shared" si="1"/>
        <v>30305</v>
      </c>
      <c r="T22" s="52">
        <v>59735</v>
      </c>
      <c r="U22" s="22">
        <v>875</v>
      </c>
      <c r="V22" s="23">
        <f t="shared" si="0"/>
        <v>60610</v>
      </c>
    </row>
    <row r="23" spans="2:22">
      <c r="B23" s="10"/>
      <c r="C23" s="6">
        <v>8800</v>
      </c>
      <c r="D23" s="7" t="s">
        <v>14</v>
      </c>
      <c r="E23" s="8" t="s">
        <v>33</v>
      </c>
      <c r="F23" s="9"/>
      <c r="G23" s="9">
        <v>4062</v>
      </c>
      <c r="H23" s="9">
        <v>2548</v>
      </c>
      <c r="I23" s="9">
        <v>1179</v>
      </c>
      <c r="J23" s="9">
        <v>659</v>
      </c>
      <c r="K23" s="9">
        <v>527</v>
      </c>
      <c r="L23" s="8"/>
      <c r="M23" s="8"/>
      <c r="N23" s="8"/>
      <c r="O23" s="8"/>
      <c r="P23" s="47">
        <v>8975</v>
      </c>
      <c r="Q23" s="59">
        <v>6.39</v>
      </c>
      <c r="R23" s="60">
        <v>0.5</v>
      </c>
      <c r="S23" s="61">
        <f t="shared" si="1"/>
        <v>4487.5</v>
      </c>
      <c r="T23" s="52">
        <v>8975</v>
      </c>
      <c r="U23" s="22">
        <v>0</v>
      </c>
      <c r="V23" s="23">
        <f t="shared" si="0"/>
        <v>8975</v>
      </c>
    </row>
    <row r="24" spans="2:22">
      <c r="B24" s="11" t="s">
        <v>105</v>
      </c>
      <c r="C24" s="12"/>
      <c r="D24" s="12"/>
      <c r="E24" s="13"/>
      <c r="F24" s="14">
        <v>17950</v>
      </c>
      <c r="G24" s="14">
        <v>57576</v>
      </c>
      <c r="H24" s="14">
        <v>65079</v>
      </c>
      <c r="I24" s="14">
        <v>39368</v>
      </c>
      <c r="J24" s="14">
        <v>30804</v>
      </c>
      <c r="K24" s="14">
        <v>17409</v>
      </c>
      <c r="L24" s="13"/>
      <c r="M24" s="13"/>
      <c r="N24" s="13"/>
      <c r="O24" s="13"/>
      <c r="P24" s="48">
        <v>228186</v>
      </c>
      <c r="Q24" s="62"/>
      <c r="R24" s="63"/>
      <c r="S24" s="64">
        <f>SUM(S5:S23)</f>
        <v>114093</v>
      </c>
      <c r="T24" s="53">
        <f>SUM(T5:T23)</f>
        <v>209118</v>
      </c>
      <c r="U24" s="24">
        <f>SUM(U5:U23)</f>
        <v>19068</v>
      </c>
      <c r="V24" s="25">
        <f t="shared" si="0"/>
        <v>228186</v>
      </c>
    </row>
    <row r="25" spans="2:22">
      <c r="B25" s="10"/>
      <c r="C25" s="6">
        <v>8802</v>
      </c>
      <c r="D25" s="7" t="s">
        <v>34</v>
      </c>
      <c r="E25" s="8" t="s">
        <v>35</v>
      </c>
      <c r="F25" s="9"/>
      <c r="G25" s="9">
        <v>2098</v>
      </c>
      <c r="H25" s="9">
        <v>2991</v>
      </c>
      <c r="I25" s="9">
        <v>2757</v>
      </c>
      <c r="J25" s="9">
        <v>2166</v>
      </c>
      <c r="K25" s="9">
        <v>2598</v>
      </c>
      <c r="L25" s="8"/>
      <c r="M25" s="8"/>
      <c r="N25" s="8"/>
      <c r="O25" s="8"/>
      <c r="P25" s="47">
        <v>12610</v>
      </c>
      <c r="Q25" s="59">
        <v>6.29</v>
      </c>
      <c r="R25" s="60">
        <v>0.5</v>
      </c>
      <c r="S25" s="61">
        <f t="shared" ref="S25:S34" si="2">+P25*R25</f>
        <v>6305</v>
      </c>
      <c r="T25" s="52">
        <v>12311</v>
      </c>
      <c r="U25" s="22">
        <v>299</v>
      </c>
      <c r="V25" s="23">
        <f t="shared" si="0"/>
        <v>12610</v>
      </c>
    </row>
    <row r="26" spans="2:22">
      <c r="B26" s="10"/>
      <c r="C26" s="6">
        <v>8802</v>
      </c>
      <c r="D26" s="7" t="s">
        <v>34</v>
      </c>
      <c r="E26" s="8" t="s">
        <v>36</v>
      </c>
      <c r="F26" s="9"/>
      <c r="G26" s="9">
        <v>5339</v>
      </c>
      <c r="H26" s="9">
        <v>1702</v>
      </c>
      <c r="I26" s="9">
        <v>83</v>
      </c>
      <c r="J26" s="9">
        <v>50</v>
      </c>
      <c r="K26" s="9">
        <v>50</v>
      </c>
      <c r="L26" s="8"/>
      <c r="M26" s="8"/>
      <c r="N26" s="8"/>
      <c r="O26" s="8"/>
      <c r="P26" s="47">
        <v>7224</v>
      </c>
      <c r="Q26" s="59">
        <v>6.29</v>
      </c>
      <c r="R26" s="60">
        <v>0.5</v>
      </c>
      <c r="S26" s="61">
        <f t="shared" si="2"/>
        <v>3612</v>
      </c>
      <c r="T26" s="52">
        <v>7142</v>
      </c>
      <c r="U26" s="22">
        <v>82</v>
      </c>
      <c r="V26" s="23">
        <f t="shared" si="0"/>
        <v>7224</v>
      </c>
    </row>
    <row r="27" spans="2:22">
      <c r="B27" s="10"/>
      <c r="C27" s="6">
        <v>8802</v>
      </c>
      <c r="D27" s="7" t="s">
        <v>34</v>
      </c>
      <c r="E27" s="8" t="s">
        <v>37</v>
      </c>
      <c r="F27" s="9"/>
      <c r="G27" s="9">
        <v>4219</v>
      </c>
      <c r="H27" s="9">
        <v>4938</v>
      </c>
      <c r="I27" s="9">
        <v>4734</v>
      </c>
      <c r="J27" s="9">
        <v>3643</v>
      </c>
      <c r="K27" s="9">
        <v>1941</v>
      </c>
      <c r="L27" s="8"/>
      <c r="M27" s="8"/>
      <c r="N27" s="8"/>
      <c r="O27" s="8"/>
      <c r="P27" s="47">
        <v>19475</v>
      </c>
      <c r="Q27" s="59">
        <v>6.29</v>
      </c>
      <c r="R27" s="60">
        <v>0.5</v>
      </c>
      <c r="S27" s="61">
        <f t="shared" si="2"/>
        <v>9737.5</v>
      </c>
      <c r="T27" s="52">
        <v>17582</v>
      </c>
      <c r="U27" s="22">
        <v>1893</v>
      </c>
      <c r="V27" s="23">
        <f t="shared" si="0"/>
        <v>19475</v>
      </c>
    </row>
    <row r="28" spans="2:22">
      <c r="B28" s="10"/>
      <c r="C28" s="6">
        <v>8802</v>
      </c>
      <c r="D28" s="7" t="s">
        <v>34</v>
      </c>
      <c r="E28" s="8" t="s">
        <v>38</v>
      </c>
      <c r="F28" s="9"/>
      <c r="G28" s="9">
        <v>3805</v>
      </c>
      <c r="H28" s="9">
        <v>3821</v>
      </c>
      <c r="I28" s="9">
        <v>1331</v>
      </c>
      <c r="J28" s="9">
        <v>50</v>
      </c>
      <c r="K28" s="9">
        <v>1438</v>
      </c>
      <c r="L28" s="8"/>
      <c r="M28" s="8"/>
      <c r="N28" s="8"/>
      <c r="O28" s="8"/>
      <c r="P28" s="47">
        <v>10445</v>
      </c>
      <c r="Q28" s="59">
        <v>6.29</v>
      </c>
      <c r="R28" s="60">
        <v>0.5</v>
      </c>
      <c r="S28" s="61">
        <f t="shared" si="2"/>
        <v>5222.5</v>
      </c>
      <c r="T28" s="52">
        <v>10387</v>
      </c>
      <c r="U28" s="22">
        <v>58</v>
      </c>
      <c r="V28" s="23">
        <f t="shared" si="0"/>
        <v>10445</v>
      </c>
    </row>
    <row r="29" spans="2:22">
      <c r="B29" s="10"/>
      <c r="C29" s="6">
        <v>8802</v>
      </c>
      <c r="D29" s="7" t="s">
        <v>34</v>
      </c>
      <c r="E29" s="8" t="s">
        <v>39</v>
      </c>
      <c r="F29" s="9"/>
      <c r="G29" s="9">
        <v>3118</v>
      </c>
      <c r="H29" s="9">
        <v>3004</v>
      </c>
      <c r="I29" s="9">
        <v>1821</v>
      </c>
      <c r="J29" s="9">
        <v>628</v>
      </c>
      <c r="K29" s="9">
        <v>741</v>
      </c>
      <c r="L29" s="8"/>
      <c r="M29" s="8"/>
      <c r="N29" s="8"/>
      <c r="O29" s="8"/>
      <c r="P29" s="47">
        <v>9312</v>
      </c>
      <c r="Q29" s="59">
        <v>6.29</v>
      </c>
      <c r="R29" s="60">
        <v>0.5</v>
      </c>
      <c r="S29" s="61">
        <f t="shared" si="2"/>
        <v>4656</v>
      </c>
      <c r="T29" s="52">
        <v>4941</v>
      </c>
      <c r="U29" s="22">
        <v>4371</v>
      </c>
      <c r="V29" s="23">
        <f t="shared" si="0"/>
        <v>9312</v>
      </c>
    </row>
    <row r="30" spans="2:22">
      <c r="B30" s="10"/>
      <c r="C30" s="6">
        <v>8802</v>
      </c>
      <c r="D30" s="7" t="s">
        <v>34</v>
      </c>
      <c r="E30" s="8" t="s">
        <v>40</v>
      </c>
      <c r="F30" s="9"/>
      <c r="G30" s="9">
        <v>11854</v>
      </c>
      <c r="H30" s="9">
        <v>12031</v>
      </c>
      <c r="I30" s="9">
        <v>6822</v>
      </c>
      <c r="J30" s="9">
        <v>3244</v>
      </c>
      <c r="K30" s="9">
        <v>1272</v>
      </c>
      <c r="L30" s="8"/>
      <c r="M30" s="8"/>
      <c r="N30" s="8"/>
      <c r="O30" s="8"/>
      <c r="P30" s="47">
        <v>35223</v>
      </c>
      <c r="Q30" s="59">
        <v>6.29</v>
      </c>
      <c r="R30" s="60">
        <v>0.5</v>
      </c>
      <c r="S30" s="61">
        <f t="shared" si="2"/>
        <v>17611.5</v>
      </c>
      <c r="T30" s="52">
        <v>33872</v>
      </c>
      <c r="U30" s="22">
        <v>1351</v>
      </c>
      <c r="V30" s="23">
        <f t="shared" si="0"/>
        <v>35223</v>
      </c>
    </row>
    <row r="31" spans="2:22">
      <c r="B31" s="10"/>
      <c r="C31" s="6">
        <v>8802</v>
      </c>
      <c r="D31" s="7" t="s">
        <v>34</v>
      </c>
      <c r="E31" s="8" t="s">
        <v>26</v>
      </c>
      <c r="F31" s="9"/>
      <c r="G31" s="9">
        <v>8526</v>
      </c>
      <c r="H31" s="9">
        <v>6813</v>
      </c>
      <c r="I31" s="9">
        <v>4466</v>
      </c>
      <c r="J31" s="9">
        <v>2026</v>
      </c>
      <c r="K31" s="9">
        <v>1440</v>
      </c>
      <c r="L31" s="8"/>
      <c r="M31" s="8"/>
      <c r="N31" s="8"/>
      <c r="O31" s="8"/>
      <c r="P31" s="47">
        <v>23271</v>
      </c>
      <c r="Q31" s="59">
        <v>6.29</v>
      </c>
      <c r="R31" s="60">
        <v>0.5</v>
      </c>
      <c r="S31" s="61">
        <f t="shared" si="2"/>
        <v>11635.5</v>
      </c>
      <c r="T31" s="52">
        <v>19395</v>
      </c>
      <c r="U31" s="22">
        <v>3876</v>
      </c>
      <c r="V31" s="23">
        <f t="shared" si="0"/>
        <v>23271</v>
      </c>
    </row>
    <row r="32" spans="2:22">
      <c r="B32" s="10"/>
      <c r="C32" s="6">
        <v>8802</v>
      </c>
      <c r="D32" s="7" t="s">
        <v>34</v>
      </c>
      <c r="E32" s="8" t="s">
        <v>30</v>
      </c>
      <c r="F32" s="9"/>
      <c r="G32" s="9">
        <v>22</v>
      </c>
      <c r="H32" s="9">
        <v>35</v>
      </c>
      <c r="I32" s="9"/>
      <c r="J32" s="9"/>
      <c r="K32" s="9">
        <v>576</v>
      </c>
      <c r="L32" s="8"/>
      <c r="M32" s="8"/>
      <c r="N32" s="8"/>
      <c r="O32" s="8"/>
      <c r="P32" s="47">
        <v>633</v>
      </c>
      <c r="Q32" s="59">
        <v>6.49</v>
      </c>
      <c r="R32" s="60">
        <v>0.5</v>
      </c>
      <c r="S32" s="61">
        <f t="shared" si="2"/>
        <v>316.5</v>
      </c>
      <c r="T32" s="52">
        <v>633</v>
      </c>
      <c r="U32" s="22">
        <v>0</v>
      </c>
      <c r="V32" s="23">
        <f t="shared" si="0"/>
        <v>633</v>
      </c>
    </row>
    <row r="33" spans="2:22">
      <c r="B33" s="10"/>
      <c r="C33" s="6">
        <v>8802</v>
      </c>
      <c r="D33" s="7" t="s">
        <v>34</v>
      </c>
      <c r="E33" s="8" t="s">
        <v>41</v>
      </c>
      <c r="F33" s="9"/>
      <c r="G33" s="9">
        <v>2331</v>
      </c>
      <c r="H33" s="9">
        <v>1044</v>
      </c>
      <c r="I33" s="9">
        <v>481</v>
      </c>
      <c r="J33" s="9">
        <v>805</v>
      </c>
      <c r="K33" s="9">
        <v>2284</v>
      </c>
      <c r="L33" s="8"/>
      <c r="M33" s="8"/>
      <c r="N33" s="8"/>
      <c r="O33" s="8"/>
      <c r="P33" s="47">
        <v>6945</v>
      </c>
      <c r="Q33" s="59">
        <v>6.29</v>
      </c>
      <c r="R33" s="60">
        <v>0.5</v>
      </c>
      <c r="S33" s="61">
        <f t="shared" si="2"/>
        <v>3472.5</v>
      </c>
      <c r="T33" s="52">
        <v>5218</v>
      </c>
      <c r="U33" s="22">
        <v>1727</v>
      </c>
      <c r="V33" s="23">
        <f t="shared" si="0"/>
        <v>6945</v>
      </c>
    </row>
    <row r="34" spans="2:22">
      <c r="B34" s="10"/>
      <c r="C34" s="6">
        <v>8802</v>
      </c>
      <c r="D34" s="7" t="s">
        <v>34</v>
      </c>
      <c r="E34" s="8" t="s">
        <v>33</v>
      </c>
      <c r="F34" s="9"/>
      <c r="G34" s="9">
        <v>1041</v>
      </c>
      <c r="H34" s="9">
        <v>1016</v>
      </c>
      <c r="I34" s="9">
        <v>53</v>
      </c>
      <c r="J34" s="9">
        <v>1022</v>
      </c>
      <c r="K34" s="9">
        <v>1045</v>
      </c>
      <c r="L34" s="8"/>
      <c r="M34" s="8"/>
      <c r="N34" s="8"/>
      <c r="O34" s="8"/>
      <c r="P34" s="47">
        <v>4177</v>
      </c>
      <c r="Q34" s="59">
        <v>6.49</v>
      </c>
      <c r="R34" s="60">
        <v>0.5</v>
      </c>
      <c r="S34" s="61">
        <f t="shared" si="2"/>
        <v>2088.5</v>
      </c>
      <c r="T34" s="52">
        <v>4177</v>
      </c>
      <c r="U34" s="22">
        <v>0</v>
      </c>
      <c r="V34" s="23">
        <f t="shared" si="0"/>
        <v>4177</v>
      </c>
    </row>
    <row r="35" spans="2:22">
      <c r="B35" s="11" t="s">
        <v>106</v>
      </c>
      <c r="C35" s="12"/>
      <c r="D35" s="12"/>
      <c r="E35" s="13"/>
      <c r="F35" s="14"/>
      <c r="G35" s="14">
        <v>42353</v>
      </c>
      <c r="H35" s="14">
        <v>37395</v>
      </c>
      <c r="I35" s="14">
        <v>22548</v>
      </c>
      <c r="J35" s="14">
        <v>13634</v>
      </c>
      <c r="K35" s="14">
        <v>13385</v>
      </c>
      <c r="L35" s="13"/>
      <c r="M35" s="13"/>
      <c r="N35" s="13"/>
      <c r="O35" s="13"/>
      <c r="P35" s="48">
        <v>129315</v>
      </c>
      <c r="Q35" s="62"/>
      <c r="R35" s="63"/>
      <c r="S35" s="64">
        <f>SUM(S25:S34)</f>
        <v>64657.5</v>
      </c>
      <c r="T35" s="53">
        <f>SUM(T25:T34)</f>
        <v>115658</v>
      </c>
      <c r="U35" s="24">
        <f>SUM(U25:U34)</f>
        <v>13657</v>
      </c>
      <c r="V35" s="25">
        <f t="shared" si="0"/>
        <v>129315</v>
      </c>
    </row>
    <row r="36" spans="2:22">
      <c r="B36" s="10"/>
      <c r="C36" s="6">
        <v>8803</v>
      </c>
      <c r="D36" s="7" t="s">
        <v>42</v>
      </c>
      <c r="E36" s="8" t="s">
        <v>18</v>
      </c>
      <c r="F36" s="9"/>
      <c r="G36" s="9">
        <v>219</v>
      </c>
      <c r="H36" s="9"/>
      <c r="I36" s="9"/>
      <c r="J36" s="9"/>
      <c r="K36" s="9">
        <v>84</v>
      </c>
      <c r="L36" s="8"/>
      <c r="M36" s="8"/>
      <c r="N36" s="8"/>
      <c r="O36" s="8"/>
      <c r="P36" s="47">
        <v>303</v>
      </c>
      <c r="Q36" s="59">
        <v>7.48</v>
      </c>
      <c r="R36" s="60">
        <v>0.5</v>
      </c>
      <c r="S36" s="61">
        <f t="shared" ref="S36:S57" si="3">+P36*R36</f>
        <v>151.5</v>
      </c>
      <c r="T36" s="52">
        <v>219</v>
      </c>
      <c r="U36" s="22">
        <v>84</v>
      </c>
      <c r="V36" s="23">
        <f t="shared" si="0"/>
        <v>303</v>
      </c>
    </row>
    <row r="37" spans="2:22">
      <c r="B37" s="10"/>
      <c r="C37" s="6">
        <v>8803</v>
      </c>
      <c r="D37" s="7" t="s">
        <v>42</v>
      </c>
      <c r="E37" s="8" t="s">
        <v>20</v>
      </c>
      <c r="F37" s="9"/>
      <c r="G37" s="9">
        <v>1590</v>
      </c>
      <c r="H37" s="9">
        <v>1604</v>
      </c>
      <c r="I37" s="9">
        <v>954</v>
      </c>
      <c r="J37" s="9">
        <v>256</v>
      </c>
      <c r="K37" s="9">
        <v>348</v>
      </c>
      <c r="L37" s="8"/>
      <c r="M37" s="8"/>
      <c r="N37" s="8"/>
      <c r="O37" s="8"/>
      <c r="P37" s="47">
        <v>4752</v>
      </c>
      <c r="Q37" s="59">
        <v>6.29</v>
      </c>
      <c r="R37" s="60">
        <v>0.5</v>
      </c>
      <c r="S37" s="61">
        <f t="shared" si="3"/>
        <v>2376</v>
      </c>
      <c r="T37" s="52">
        <v>4476</v>
      </c>
      <c r="U37" s="22">
        <v>276</v>
      </c>
      <c r="V37" s="23">
        <f t="shared" si="0"/>
        <v>4752</v>
      </c>
    </row>
    <row r="38" spans="2:22">
      <c r="B38" s="10"/>
      <c r="C38" s="6">
        <v>8803</v>
      </c>
      <c r="D38" s="7" t="s">
        <v>42</v>
      </c>
      <c r="E38" s="8" t="s">
        <v>21</v>
      </c>
      <c r="F38" s="9"/>
      <c r="G38" s="9">
        <v>215</v>
      </c>
      <c r="H38" s="9">
        <v>272</v>
      </c>
      <c r="I38" s="9">
        <v>66</v>
      </c>
      <c r="J38" s="9">
        <v>87</v>
      </c>
      <c r="K38" s="9">
        <v>51</v>
      </c>
      <c r="L38" s="8"/>
      <c r="M38" s="8"/>
      <c r="N38" s="8"/>
      <c r="O38" s="8"/>
      <c r="P38" s="47">
        <v>691</v>
      </c>
      <c r="Q38" s="59">
        <v>6.39</v>
      </c>
      <c r="R38" s="60">
        <v>0.5</v>
      </c>
      <c r="S38" s="61">
        <f t="shared" si="3"/>
        <v>345.5</v>
      </c>
      <c r="T38" s="52">
        <v>612</v>
      </c>
      <c r="U38" s="22">
        <v>79</v>
      </c>
      <c r="V38" s="23">
        <f t="shared" si="0"/>
        <v>691</v>
      </c>
    </row>
    <row r="39" spans="2:22">
      <c r="B39" s="10"/>
      <c r="C39" s="6">
        <v>8803</v>
      </c>
      <c r="D39" s="7" t="s">
        <v>42</v>
      </c>
      <c r="E39" s="8" t="s">
        <v>22</v>
      </c>
      <c r="F39" s="9"/>
      <c r="G39" s="9">
        <v>1179</v>
      </c>
      <c r="H39" s="9">
        <v>1282</v>
      </c>
      <c r="I39" s="9">
        <v>875</v>
      </c>
      <c r="J39" s="9">
        <v>314</v>
      </c>
      <c r="K39" s="9">
        <v>358</v>
      </c>
      <c r="L39" s="8"/>
      <c r="M39" s="8"/>
      <c r="N39" s="8"/>
      <c r="O39" s="8"/>
      <c r="P39" s="47">
        <v>4008</v>
      </c>
      <c r="Q39" s="59">
        <v>6.49</v>
      </c>
      <c r="R39" s="60">
        <v>0.5</v>
      </c>
      <c r="S39" s="61">
        <f t="shared" si="3"/>
        <v>2004</v>
      </c>
      <c r="T39" s="52">
        <v>4008</v>
      </c>
      <c r="U39" s="22">
        <v>0</v>
      </c>
      <c r="V39" s="23">
        <f t="shared" si="0"/>
        <v>4008</v>
      </c>
    </row>
    <row r="40" spans="2:22">
      <c r="B40" s="10"/>
      <c r="C40" s="6">
        <v>8803</v>
      </c>
      <c r="D40" s="7" t="s">
        <v>42</v>
      </c>
      <c r="E40" s="8" t="s">
        <v>43</v>
      </c>
      <c r="F40" s="9"/>
      <c r="G40" s="9">
        <v>8105</v>
      </c>
      <c r="H40" s="9">
        <v>6880</v>
      </c>
      <c r="I40" s="9">
        <v>4104</v>
      </c>
      <c r="J40" s="9">
        <v>3910</v>
      </c>
      <c r="K40" s="9">
        <v>2768</v>
      </c>
      <c r="L40" s="8"/>
      <c r="M40" s="8"/>
      <c r="N40" s="8"/>
      <c r="O40" s="8"/>
      <c r="P40" s="47">
        <v>25767</v>
      </c>
      <c r="Q40" s="59">
        <v>6.29</v>
      </c>
      <c r="R40" s="60">
        <v>0.5</v>
      </c>
      <c r="S40" s="61">
        <f t="shared" si="3"/>
        <v>12883.5</v>
      </c>
      <c r="T40" s="52">
        <v>18726</v>
      </c>
      <c r="U40" s="22">
        <v>7041</v>
      </c>
      <c r="V40" s="23">
        <f t="shared" si="0"/>
        <v>25767</v>
      </c>
    </row>
    <row r="41" spans="2:22">
      <c r="B41" s="10"/>
      <c r="C41" s="6">
        <v>8803</v>
      </c>
      <c r="D41" s="7" t="s">
        <v>42</v>
      </c>
      <c r="E41" s="8" t="s">
        <v>38</v>
      </c>
      <c r="F41" s="9"/>
      <c r="G41" s="9">
        <v>3460</v>
      </c>
      <c r="H41" s="9">
        <v>4462</v>
      </c>
      <c r="I41" s="9">
        <v>2590</v>
      </c>
      <c r="J41" s="9">
        <v>1522</v>
      </c>
      <c r="K41" s="9">
        <v>1152</v>
      </c>
      <c r="L41" s="8"/>
      <c r="M41" s="8"/>
      <c r="N41" s="8"/>
      <c r="O41" s="8"/>
      <c r="P41" s="47">
        <v>13186</v>
      </c>
      <c r="Q41" s="59">
        <v>6.29</v>
      </c>
      <c r="R41" s="60">
        <v>0.5</v>
      </c>
      <c r="S41" s="61">
        <f t="shared" si="3"/>
        <v>6593</v>
      </c>
      <c r="T41" s="52">
        <v>8464</v>
      </c>
      <c r="U41" s="22">
        <v>4722</v>
      </c>
      <c r="V41" s="23">
        <f t="shared" si="0"/>
        <v>13186</v>
      </c>
    </row>
    <row r="42" spans="2:22">
      <c r="B42" s="10"/>
      <c r="C42" s="6">
        <v>8803</v>
      </c>
      <c r="D42" s="7" t="s">
        <v>42</v>
      </c>
      <c r="E42" s="8" t="s">
        <v>44</v>
      </c>
      <c r="F42" s="9"/>
      <c r="G42" s="9">
        <v>419</v>
      </c>
      <c r="H42" s="9">
        <v>264</v>
      </c>
      <c r="I42" s="9">
        <v>529</v>
      </c>
      <c r="J42" s="9">
        <v>729</v>
      </c>
      <c r="K42" s="9">
        <v>733</v>
      </c>
      <c r="L42" s="8"/>
      <c r="M42" s="8"/>
      <c r="N42" s="8"/>
      <c r="O42" s="8"/>
      <c r="P42" s="47">
        <v>2674</v>
      </c>
      <c r="Q42" s="59">
        <v>6.29</v>
      </c>
      <c r="R42" s="60">
        <v>0.5</v>
      </c>
      <c r="S42" s="61">
        <f t="shared" si="3"/>
        <v>1337</v>
      </c>
      <c r="T42" s="52">
        <v>2278</v>
      </c>
      <c r="U42" s="22">
        <v>396</v>
      </c>
      <c r="V42" s="23">
        <f t="shared" si="0"/>
        <v>2674</v>
      </c>
    </row>
    <row r="43" spans="2:22">
      <c r="B43" s="10"/>
      <c r="C43" s="6">
        <v>8803</v>
      </c>
      <c r="D43" s="7" t="s">
        <v>42</v>
      </c>
      <c r="E43" s="8" t="s">
        <v>23</v>
      </c>
      <c r="F43" s="9"/>
      <c r="G43" s="9">
        <v>2316</v>
      </c>
      <c r="H43" s="9">
        <v>2339</v>
      </c>
      <c r="I43" s="9">
        <v>1761</v>
      </c>
      <c r="J43" s="9">
        <v>951</v>
      </c>
      <c r="K43" s="9">
        <v>553</v>
      </c>
      <c r="L43" s="8"/>
      <c r="M43" s="8"/>
      <c r="N43" s="8"/>
      <c r="O43" s="8"/>
      <c r="P43" s="47">
        <v>7920</v>
      </c>
      <c r="Q43" s="59">
        <v>6.29</v>
      </c>
      <c r="R43" s="60">
        <v>0.5</v>
      </c>
      <c r="S43" s="61">
        <f t="shared" si="3"/>
        <v>3960</v>
      </c>
      <c r="T43" s="52">
        <v>7570</v>
      </c>
      <c r="U43" s="22">
        <v>350</v>
      </c>
      <c r="V43" s="23">
        <f t="shared" si="0"/>
        <v>7920</v>
      </c>
    </row>
    <row r="44" spans="2:22">
      <c r="B44" s="10"/>
      <c r="C44" s="6">
        <v>8803</v>
      </c>
      <c r="D44" s="7" t="s">
        <v>42</v>
      </c>
      <c r="E44" s="8" t="s">
        <v>39</v>
      </c>
      <c r="F44" s="9"/>
      <c r="G44" s="9">
        <v>3018</v>
      </c>
      <c r="H44" s="9">
        <v>2359</v>
      </c>
      <c r="I44" s="9">
        <v>1098</v>
      </c>
      <c r="J44" s="9">
        <v>436</v>
      </c>
      <c r="K44" s="9">
        <v>73</v>
      </c>
      <c r="L44" s="8"/>
      <c r="M44" s="8"/>
      <c r="N44" s="8"/>
      <c r="O44" s="8"/>
      <c r="P44" s="47">
        <v>6984</v>
      </c>
      <c r="Q44" s="59">
        <v>6.29</v>
      </c>
      <c r="R44" s="60">
        <v>0.5</v>
      </c>
      <c r="S44" s="61">
        <f t="shared" si="3"/>
        <v>3492</v>
      </c>
      <c r="T44" s="52">
        <v>6984</v>
      </c>
      <c r="U44" s="22">
        <v>0</v>
      </c>
      <c r="V44" s="23">
        <f t="shared" si="0"/>
        <v>6984</v>
      </c>
    </row>
    <row r="45" spans="2:22">
      <c r="B45" s="10"/>
      <c r="C45" s="6">
        <v>8803</v>
      </c>
      <c r="D45" s="7" t="s">
        <v>42</v>
      </c>
      <c r="E45" s="8" t="s">
        <v>24</v>
      </c>
      <c r="F45" s="9"/>
      <c r="G45" s="9">
        <v>2517</v>
      </c>
      <c r="H45" s="9">
        <v>1552</v>
      </c>
      <c r="I45" s="9">
        <v>86</v>
      </c>
      <c r="J45" s="9">
        <v>515</v>
      </c>
      <c r="K45" s="9">
        <v>544</v>
      </c>
      <c r="L45" s="8"/>
      <c r="M45" s="8"/>
      <c r="N45" s="8"/>
      <c r="O45" s="8"/>
      <c r="P45" s="47">
        <v>5214</v>
      </c>
      <c r="Q45" s="59">
        <v>6.49</v>
      </c>
      <c r="R45" s="60">
        <v>0.5</v>
      </c>
      <c r="S45" s="61">
        <f t="shared" si="3"/>
        <v>2607</v>
      </c>
      <c r="T45" s="52">
        <v>5214</v>
      </c>
      <c r="U45" s="22">
        <v>0</v>
      </c>
      <c r="V45" s="23">
        <f t="shared" si="0"/>
        <v>5214</v>
      </c>
    </row>
    <row r="46" spans="2:22">
      <c r="B46" s="10"/>
      <c r="C46" s="6">
        <v>8803</v>
      </c>
      <c r="D46" s="7" t="s">
        <v>42</v>
      </c>
      <c r="E46" s="8" t="s">
        <v>45</v>
      </c>
      <c r="F46" s="9"/>
      <c r="G46" s="9">
        <v>1176</v>
      </c>
      <c r="H46" s="9">
        <v>1160</v>
      </c>
      <c r="I46" s="9">
        <v>73</v>
      </c>
      <c r="J46" s="9"/>
      <c r="K46" s="9">
        <v>41</v>
      </c>
      <c r="L46" s="8"/>
      <c r="M46" s="8"/>
      <c r="N46" s="8"/>
      <c r="O46" s="8"/>
      <c r="P46" s="47">
        <v>2450</v>
      </c>
      <c r="Q46" s="59">
        <v>6.39</v>
      </c>
      <c r="R46" s="60">
        <v>0.5</v>
      </c>
      <c r="S46" s="61">
        <f t="shared" si="3"/>
        <v>1225</v>
      </c>
      <c r="T46" s="52">
        <v>2450</v>
      </c>
      <c r="U46" s="22">
        <v>0</v>
      </c>
      <c r="V46" s="23">
        <f t="shared" si="0"/>
        <v>2450</v>
      </c>
    </row>
    <row r="47" spans="2:22">
      <c r="B47" s="10"/>
      <c r="C47" s="6">
        <v>8803</v>
      </c>
      <c r="D47" s="7" t="s">
        <v>42</v>
      </c>
      <c r="E47" s="8" t="s">
        <v>46</v>
      </c>
      <c r="F47" s="9"/>
      <c r="G47" s="9">
        <v>4725</v>
      </c>
      <c r="H47" s="9">
        <v>6127</v>
      </c>
      <c r="I47" s="9">
        <v>4039</v>
      </c>
      <c r="J47" s="9">
        <v>2002</v>
      </c>
      <c r="K47" s="9">
        <v>736</v>
      </c>
      <c r="L47" s="8"/>
      <c r="M47" s="8"/>
      <c r="N47" s="8"/>
      <c r="O47" s="8"/>
      <c r="P47" s="47">
        <v>17629</v>
      </c>
      <c r="Q47" s="59">
        <v>6.29</v>
      </c>
      <c r="R47" s="60">
        <v>0.5</v>
      </c>
      <c r="S47" s="61">
        <f t="shared" si="3"/>
        <v>8814.5</v>
      </c>
      <c r="T47" s="52">
        <v>17305</v>
      </c>
      <c r="U47" s="22">
        <v>324</v>
      </c>
      <c r="V47" s="23">
        <f t="shared" si="0"/>
        <v>17629</v>
      </c>
    </row>
    <row r="48" spans="2:22">
      <c r="B48" s="10"/>
      <c r="C48" s="6">
        <v>8803</v>
      </c>
      <c r="D48" s="7" t="s">
        <v>42</v>
      </c>
      <c r="E48" s="8" t="s">
        <v>47</v>
      </c>
      <c r="F48" s="9"/>
      <c r="G48" s="9">
        <v>346</v>
      </c>
      <c r="H48" s="9"/>
      <c r="I48" s="9">
        <v>404</v>
      </c>
      <c r="J48" s="9">
        <v>942</v>
      </c>
      <c r="K48" s="9">
        <v>1430</v>
      </c>
      <c r="L48" s="8"/>
      <c r="M48" s="8"/>
      <c r="N48" s="8"/>
      <c r="O48" s="8"/>
      <c r="P48" s="47">
        <v>3122</v>
      </c>
      <c r="Q48" s="59">
        <v>6.39</v>
      </c>
      <c r="R48" s="60">
        <v>0.5</v>
      </c>
      <c r="S48" s="61">
        <f t="shared" si="3"/>
        <v>1561</v>
      </c>
      <c r="T48" s="52">
        <v>2990</v>
      </c>
      <c r="U48" s="22">
        <v>132</v>
      </c>
      <c r="V48" s="23">
        <f t="shared" si="0"/>
        <v>3122</v>
      </c>
    </row>
    <row r="49" spans="2:22">
      <c r="B49" s="10"/>
      <c r="C49" s="6">
        <v>8803</v>
      </c>
      <c r="D49" s="7" t="s">
        <v>42</v>
      </c>
      <c r="E49" s="8" t="s">
        <v>48</v>
      </c>
      <c r="F49" s="9"/>
      <c r="G49" s="9">
        <v>1446</v>
      </c>
      <c r="H49" s="9">
        <v>1444</v>
      </c>
      <c r="I49" s="9">
        <v>1097</v>
      </c>
      <c r="J49" s="9">
        <v>676</v>
      </c>
      <c r="K49" s="9">
        <v>422</v>
      </c>
      <c r="L49" s="8"/>
      <c r="M49" s="8"/>
      <c r="N49" s="8"/>
      <c r="O49" s="8"/>
      <c r="P49" s="47">
        <v>5085</v>
      </c>
      <c r="Q49" s="59">
        <v>6.39</v>
      </c>
      <c r="R49" s="60">
        <v>0.5</v>
      </c>
      <c r="S49" s="61">
        <f t="shared" si="3"/>
        <v>2542.5</v>
      </c>
      <c r="T49" s="52">
        <v>4874</v>
      </c>
      <c r="U49" s="22">
        <v>211</v>
      </c>
      <c r="V49" s="23">
        <f t="shared" si="0"/>
        <v>5085</v>
      </c>
    </row>
    <row r="50" spans="2:22">
      <c r="B50" s="10"/>
      <c r="C50" s="6">
        <v>8803</v>
      </c>
      <c r="D50" s="7" t="s">
        <v>42</v>
      </c>
      <c r="E50" s="8" t="s">
        <v>26</v>
      </c>
      <c r="F50" s="9"/>
      <c r="G50" s="9">
        <v>5150</v>
      </c>
      <c r="H50" s="9">
        <v>5741</v>
      </c>
      <c r="I50" s="9">
        <v>3868</v>
      </c>
      <c r="J50" s="9">
        <v>1987</v>
      </c>
      <c r="K50" s="9">
        <v>920</v>
      </c>
      <c r="L50" s="8"/>
      <c r="M50" s="8"/>
      <c r="N50" s="8"/>
      <c r="O50" s="8"/>
      <c r="P50" s="47">
        <v>17666</v>
      </c>
      <c r="Q50" s="59">
        <v>6.29</v>
      </c>
      <c r="R50" s="60">
        <v>0.5</v>
      </c>
      <c r="S50" s="61">
        <f t="shared" si="3"/>
        <v>8833</v>
      </c>
      <c r="T50" s="52">
        <v>17445</v>
      </c>
      <c r="U50" s="22">
        <v>221</v>
      </c>
      <c r="V50" s="23">
        <f t="shared" si="0"/>
        <v>17666</v>
      </c>
    </row>
    <row r="51" spans="2:22">
      <c r="B51" s="10"/>
      <c r="C51" s="6">
        <v>8803</v>
      </c>
      <c r="D51" s="7" t="s">
        <v>42</v>
      </c>
      <c r="E51" s="8" t="s">
        <v>27</v>
      </c>
      <c r="F51" s="9"/>
      <c r="G51" s="9">
        <v>83</v>
      </c>
      <c r="H51" s="9">
        <v>570</v>
      </c>
      <c r="I51" s="9">
        <v>780</v>
      </c>
      <c r="J51" s="9">
        <v>28</v>
      </c>
      <c r="K51" s="9">
        <v>186</v>
      </c>
      <c r="L51" s="8"/>
      <c r="M51" s="8"/>
      <c r="N51" s="8"/>
      <c r="O51" s="8"/>
      <c r="P51" s="47">
        <v>1647</v>
      </c>
      <c r="Q51" s="59">
        <v>6.39</v>
      </c>
      <c r="R51" s="60">
        <v>0.5</v>
      </c>
      <c r="S51" s="61">
        <f t="shared" si="3"/>
        <v>823.5</v>
      </c>
      <c r="T51" s="52">
        <v>1116</v>
      </c>
      <c r="U51" s="22">
        <v>531</v>
      </c>
      <c r="V51" s="23">
        <f t="shared" si="0"/>
        <v>1647</v>
      </c>
    </row>
    <row r="52" spans="2:22">
      <c r="B52" s="10"/>
      <c r="C52" s="6">
        <v>8803</v>
      </c>
      <c r="D52" s="7" t="s">
        <v>42</v>
      </c>
      <c r="E52" s="8" t="s">
        <v>30</v>
      </c>
      <c r="F52" s="9"/>
      <c r="G52" s="9">
        <v>4156</v>
      </c>
      <c r="H52" s="9">
        <v>2356</v>
      </c>
      <c r="I52" s="9">
        <v>590</v>
      </c>
      <c r="J52" s="9">
        <v>897</v>
      </c>
      <c r="K52" s="9">
        <v>831</v>
      </c>
      <c r="L52" s="8"/>
      <c r="M52" s="8"/>
      <c r="N52" s="8"/>
      <c r="O52" s="8"/>
      <c r="P52" s="47">
        <v>8830</v>
      </c>
      <c r="Q52" s="59">
        <v>6.39</v>
      </c>
      <c r="R52" s="60">
        <v>0.5</v>
      </c>
      <c r="S52" s="61">
        <f t="shared" si="3"/>
        <v>4415</v>
      </c>
      <c r="T52" s="52">
        <v>8830</v>
      </c>
      <c r="U52" s="22">
        <v>0</v>
      </c>
      <c r="V52" s="23">
        <f t="shared" si="0"/>
        <v>8830</v>
      </c>
    </row>
    <row r="53" spans="2:22">
      <c r="B53" s="10"/>
      <c r="C53" s="6">
        <v>8803</v>
      </c>
      <c r="D53" s="7" t="s">
        <v>42</v>
      </c>
      <c r="E53" s="8" t="s">
        <v>49</v>
      </c>
      <c r="F53" s="9"/>
      <c r="G53" s="9">
        <v>726</v>
      </c>
      <c r="H53" s="9">
        <v>1075</v>
      </c>
      <c r="I53" s="9">
        <v>540</v>
      </c>
      <c r="J53" s="9">
        <v>354</v>
      </c>
      <c r="K53" s="9">
        <v>342</v>
      </c>
      <c r="L53" s="8"/>
      <c r="M53" s="8"/>
      <c r="N53" s="8"/>
      <c r="O53" s="8"/>
      <c r="P53" s="47">
        <v>3037</v>
      </c>
      <c r="Q53" s="59">
        <v>6.49</v>
      </c>
      <c r="R53" s="60">
        <v>0.5</v>
      </c>
      <c r="S53" s="61">
        <f t="shared" si="3"/>
        <v>1518.5</v>
      </c>
      <c r="T53" s="52">
        <v>3037</v>
      </c>
      <c r="U53" s="22">
        <v>0</v>
      </c>
      <c r="V53" s="23">
        <f t="shared" si="0"/>
        <v>3037</v>
      </c>
    </row>
    <row r="54" spans="2:22">
      <c r="B54" s="10"/>
      <c r="C54" s="6">
        <v>8803</v>
      </c>
      <c r="D54" s="7" t="s">
        <v>42</v>
      </c>
      <c r="E54" s="8" t="s">
        <v>50</v>
      </c>
      <c r="F54" s="9"/>
      <c r="G54" s="9">
        <v>1167</v>
      </c>
      <c r="H54" s="9">
        <v>2066</v>
      </c>
      <c r="I54" s="9">
        <v>1321</v>
      </c>
      <c r="J54" s="9">
        <v>985</v>
      </c>
      <c r="K54" s="9">
        <v>1155</v>
      </c>
      <c r="L54" s="8"/>
      <c r="M54" s="8"/>
      <c r="N54" s="8"/>
      <c r="O54" s="8"/>
      <c r="P54" s="47">
        <v>6694</v>
      </c>
      <c r="Q54" s="59">
        <v>6.29</v>
      </c>
      <c r="R54" s="60">
        <v>0.5</v>
      </c>
      <c r="S54" s="61">
        <f t="shared" si="3"/>
        <v>3347</v>
      </c>
      <c r="T54" s="52">
        <v>6256</v>
      </c>
      <c r="U54" s="22">
        <v>438</v>
      </c>
      <c r="V54" s="23">
        <f t="shared" si="0"/>
        <v>6694</v>
      </c>
    </row>
    <row r="55" spans="2:22">
      <c r="B55" s="10"/>
      <c r="C55" s="6">
        <v>8803</v>
      </c>
      <c r="D55" s="7" t="s">
        <v>42</v>
      </c>
      <c r="E55" s="8" t="s">
        <v>31</v>
      </c>
      <c r="F55" s="9"/>
      <c r="G55" s="9">
        <v>6113</v>
      </c>
      <c r="H55" s="9">
        <v>6356</v>
      </c>
      <c r="I55" s="9">
        <v>3456</v>
      </c>
      <c r="J55" s="9">
        <v>1424</v>
      </c>
      <c r="K55" s="9">
        <v>549</v>
      </c>
      <c r="L55" s="8"/>
      <c r="M55" s="8"/>
      <c r="N55" s="8"/>
      <c r="O55" s="8"/>
      <c r="P55" s="47">
        <v>17898</v>
      </c>
      <c r="Q55" s="59">
        <v>6.29</v>
      </c>
      <c r="R55" s="60">
        <v>0.5</v>
      </c>
      <c r="S55" s="61">
        <f t="shared" si="3"/>
        <v>8949</v>
      </c>
      <c r="T55" s="52">
        <v>17872</v>
      </c>
      <c r="U55" s="22">
        <v>26</v>
      </c>
      <c r="V55" s="23">
        <f t="shared" si="0"/>
        <v>17898</v>
      </c>
    </row>
    <row r="56" spans="2:22">
      <c r="B56" s="10"/>
      <c r="C56" s="6">
        <v>8803</v>
      </c>
      <c r="D56" s="7" t="s">
        <v>42</v>
      </c>
      <c r="E56" s="8" t="s">
        <v>51</v>
      </c>
      <c r="F56" s="9"/>
      <c r="G56" s="9">
        <v>5617</v>
      </c>
      <c r="H56" s="9">
        <v>3050</v>
      </c>
      <c r="I56" s="9">
        <v>1184</v>
      </c>
      <c r="J56" s="9">
        <v>113</v>
      </c>
      <c r="K56" s="9">
        <v>49</v>
      </c>
      <c r="L56" s="8"/>
      <c r="M56" s="8"/>
      <c r="N56" s="8"/>
      <c r="O56" s="8"/>
      <c r="P56" s="47">
        <v>10013</v>
      </c>
      <c r="Q56" s="59">
        <v>6.29</v>
      </c>
      <c r="R56" s="60">
        <v>0.5</v>
      </c>
      <c r="S56" s="61">
        <f t="shared" si="3"/>
        <v>5006.5</v>
      </c>
      <c r="T56" s="52">
        <v>9939</v>
      </c>
      <c r="U56" s="22">
        <v>74</v>
      </c>
      <c r="V56" s="23">
        <f t="shared" si="0"/>
        <v>10013</v>
      </c>
    </row>
    <row r="57" spans="2:22">
      <c r="B57" s="10"/>
      <c r="C57" s="6">
        <v>8803</v>
      </c>
      <c r="D57" s="7" t="s">
        <v>42</v>
      </c>
      <c r="E57" s="8" t="s">
        <v>33</v>
      </c>
      <c r="F57" s="9"/>
      <c r="G57" s="9">
        <v>14000</v>
      </c>
      <c r="H57" s="9">
        <v>17514</v>
      </c>
      <c r="I57" s="9">
        <v>12951</v>
      </c>
      <c r="J57" s="9">
        <v>7523</v>
      </c>
      <c r="K57" s="9">
        <v>3370</v>
      </c>
      <c r="L57" s="8"/>
      <c r="M57" s="8"/>
      <c r="N57" s="8"/>
      <c r="O57" s="8"/>
      <c r="P57" s="47">
        <v>55358</v>
      </c>
      <c r="Q57" s="59">
        <v>6.39</v>
      </c>
      <c r="R57" s="60">
        <v>0.5</v>
      </c>
      <c r="S57" s="61">
        <f t="shared" si="3"/>
        <v>27679</v>
      </c>
      <c r="T57" s="52">
        <v>17125</v>
      </c>
      <c r="U57" s="22">
        <v>38233</v>
      </c>
      <c r="V57" s="23">
        <f t="shared" si="0"/>
        <v>55358</v>
      </c>
    </row>
    <row r="58" spans="2:22">
      <c r="B58" s="11" t="s">
        <v>107</v>
      </c>
      <c r="C58" s="12"/>
      <c r="D58" s="12"/>
      <c r="E58" s="13"/>
      <c r="F58" s="14"/>
      <c r="G58" s="14">
        <v>67743</v>
      </c>
      <c r="H58" s="14">
        <v>68473</v>
      </c>
      <c r="I58" s="14">
        <v>42366</v>
      </c>
      <c r="J58" s="14">
        <v>25651</v>
      </c>
      <c r="K58" s="14">
        <v>16695</v>
      </c>
      <c r="L58" s="13"/>
      <c r="M58" s="13"/>
      <c r="N58" s="13"/>
      <c r="O58" s="13"/>
      <c r="P58" s="48">
        <v>220928</v>
      </c>
      <c r="Q58" s="62"/>
      <c r="R58" s="63"/>
      <c r="S58" s="64">
        <f>SUM(S36:S57)</f>
        <v>110464</v>
      </c>
      <c r="T58" s="53">
        <f>SUM(T36:T57)</f>
        <v>167790</v>
      </c>
      <c r="U58" s="24">
        <f>SUM(U36:U57)</f>
        <v>53138</v>
      </c>
      <c r="V58" s="25">
        <f t="shared" si="0"/>
        <v>220928</v>
      </c>
    </row>
    <row r="59" spans="2:22">
      <c r="B59" s="10"/>
      <c r="C59" s="6">
        <v>8804</v>
      </c>
      <c r="D59" s="7" t="s">
        <v>52</v>
      </c>
      <c r="E59" s="8" t="s">
        <v>53</v>
      </c>
      <c r="F59" s="9"/>
      <c r="G59" s="9">
        <v>6832</v>
      </c>
      <c r="H59" s="9">
        <v>4811</v>
      </c>
      <c r="I59" s="9">
        <v>2542</v>
      </c>
      <c r="J59" s="9">
        <v>1784</v>
      </c>
      <c r="K59" s="9">
        <v>632</v>
      </c>
      <c r="L59" s="8"/>
      <c r="M59" s="8"/>
      <c r="N59" s="8"/>
      <c r="O59" s="8"/>
      <c r="P59" s="47">
        <v>16601</v>
      </c>
      <c r="Q59" s="59">
        <v>7.58</v>
      </c>
      <c r="R59" s="60">
        <v>0.5</v>
      </c>
      <c r="S59" s="61">
        <f t="shared" ref="S59:S62" si="4">+P59*R59</f>
        <v>8300.5</v>
      </c>
      <c r="T59" s="52">
        <v>16497</v>
      </c>
      <c r="U59" s="22">
        <v>104</v>
      </c>
      <c r="V59" s="23">
        <f t="shared" si="0"/>
        <v>16601</v>
      </c>
    </row>
    <row r="60" spans="2:22">
      <c r="B60" s="10"/>
      <c r="C60" s="6">
        <v>8804</v>
      </c>
      <c r="D60" s="7" t="s">
        <v>52</v>
      </c>
      <c r="E60" s="8" t="s">
        <v>54</v>
      </c>
      <c r="F60" s="9"/>
      <c r="G60" s="9">
        <v>5490</v>
      </c>
      <c r="H60" s="9">
        <v>7180</v>
      </c>
      <c r="I60" s="9">
        <v>4479</v>
      </c>
      <c r="J60" s="9">
        <v>1454</v>
      </c>
      <c r="K60" s="9">
        <v>546</v>
      </c>
      <c r="L60" s="8"/>
      <c r="M60" s="8"/>
      <c r="N60" s="8"/>
      <c r="O60" s="8"/>
      <c r="P60" s="47">
        <v>19149</v>
      </c>
      <c r="Q60" s="59">
        <v>6.39</v>
      </c>
      <c r="R60" s="60">
        <v>0.5</v>
      </c>
      <c r="S60" s="61">
        <f t="shared" si="4"/>
        <v>9574.5</v>
      </c>
      <c r="T60" s="52">
        <v>12098</v>
      </c>
      <c r="U60" s="22">
        <v>7051</v>
      </c>
      <c r="V60" s="23">
        <f t="shared" si="0"/>
        <v>19149</v>
      </c>
    </row>
    <row r="61" spans="2:22">
      <c r="B61" s="10"/>
      <c r="C61" s="6">
        <v>8804</v>
      </c>
      <c r="D61" s="7" t="s">
        <v>52</v>
      </c>
      <c r="E61" s="8" t="s">
        <v>44</v>
      </c>
      <c r="F61" s="9"/>
      <c r="G61" s="9">
        <v>298</v>
      </c>
      <c r="H61" s="9">
        <v>1087</v>
      </c>
      <c r="I61" s="9"/>
      <c r="J61" s="9"/>
      <c r="K61" s="9">
        <v>375</v>
      </c>
      <c r="L61" s="8"/>
      <c r="M61" s="8"/>
      <c r="N61" s="8"/>
      <c r="O61" s="8"/>
      <c r="P61" s="47">
        <v>1760</v>
      </c>
      <c r="Q61" s="59">
        <v>6.39</v>
      </c>
      <c r="R61" s="60">
        <v>0.5</v>
      </c>
      <c r="S61" s="61">
        <f t="shared" si="4"/>
        <v>880</v>
      </c>
      <c r="T61" s="52">
        <v>87</v>
      </c>
      <c r="U61" s="22">
        <v>1673</v>
      </c>
      <c r="V61" s="23">
        <f t="shared" si="0"/>
        <v>1760</v>
      </c>
    </row>
    <row r="62" spans="2:22">
      <c r="B62" s="10"/>
      <c r="C62" s="6">
        <v>8804</v>
      </c>
      <c r="D62" s="7" t="s">
        <v>52</v>
      </c>
      <c r="E62" s="8" t="s">
        <v>26</v>
      </c>
      <c r="F62" s="9"/>
      <c r="G62" s="9">
        <v>5150</v>
      </c>
      <c r="H62" s="9">
        <v>4358</v>
      </c>
      <c r="I62" s="9">
        <v>3147</v>
      </c>
      <c r="J62" s="9">
        <v>1516</v>
      </c>
      <c r="K62" s="9">
        <v>2888</v>
      </c>
      <c r="L62" s="8"/>
      <c r="M62" s="8"/>
      <c r="N62" s="8"/>
      <c r="O62" s="8"/>
      <c r="P62" s="47">
        <v>17059</v>
      </c>
      <c r="Q62" s="59">
        <v>6.39</v>
      </c>
      <c r="R62" s="60">
        <v>0.5</v>
      </c>
      <c r="S62" s="61">
        <f t="shared" si="4"/>
        <v>8529.5</v>
      </c>
      <c r="T62" s="52">
        <v>16843</v>
      </c>
      <c r="U62" s="22">
        <v>216</v>
      </c>
      <c r="V62" s="23">
        <f t="shared" si="0"/>
        <v>17059</v>
      </c>
    </row>
    <row r="63" spans="2:22">
      <c r="B63" s="11" t="s">
        <v>108</v>
      </c>
      <c r="C63" s="12"/>
      <c r="D63" s="12"/>
      <c r="E63" s="13"/>
      <c r="F63" s="14"/>
      <c r="G63" s="14">
        <v>17770</v>
      </c>
      <c r="H63" s="14">
        <v>17436</v>
      </c>
      <c r="I63" s="14">
        <v>10168</v>
      </c>
      <c r="J63" s="14">
        <v>4754</v>
      </c>
      <c r="K63" s="14">
        <v>4441</v>
      </c>
      <c r="L63" s="13"/>
      <c r="M63" s="13"/>
      <c r="N63" s="13"/>
      <c r="O63" s="13"/>
      <c r="P63" s="48">
        <v>54569</v>
      </c>
      <c r="Q63" s="62"/>
      <c r="R63" s="63"/>
      <c r="S63" s="64">
        <f>SUM(S59:S62)</f>
        <v>27284.5</v>
      </c>
      <c r="T63" s="53">
        <f>SUM(T59:T62)</f>
        <v>45525</v>
      </c>
      <c r="U63" s="24">
        <f>SUM(U59:U62)</f>
        <v>9044</v>
      </c>
      <c r="V63" s="25">
        <f t="shared" si="0"/>
        <v>54569</v>
      </c>
    </row>
    <row r="64" spans="2:22">
      <c r="B64" s="10"/>
      <c r="C64" s="6">
        <v>8805</v>
      </c>
      <c r="D64" s="7" t="s">
        <v>55</v>
      </c>
      <c r="E64" s="8" t="s">
        <v>17</v>
      </c>
      <c r="F64" s="9"/>
      <c r="G64" s="9">
        <v>52</v>
      </c>
      <c r="H64" s="9">
        <v>132</v>
      </c>
      <c r="I64" s="9"/>
      <c r="J64" s="9"/>
      <c r="K64" s="9"/>
      <c r="L64" s="8"/>
      <c r="M64" s="8"/>
      <c r="N64" s="8"/>
      <c r="O64" s="8"/>
      <c r="P64" s="47">
        <v>184</v>
      </c>
      <c r="Q64" s="59">
        <v>5.99</v>
      </c>
      <c r="R64" s="60">
        <v>0.5</v>
      </c>
      <c r="S64" s="61">
        <f t="shared" ref="S64:S73" si="5">+P64*R64</f>
        <v>92</v>
      </c>
      <c r="T64" s="52">
        <v>184</v>
      </c>
      <c r="U64" s="22">
        <v>0</v>
      </c>
      <c r="V64" s="23">
        <f t="shared" si="0"/>
        <v>184</v>
      </c>
    </row>
    <row r="65" spans="2:22">
      <c r="B65" s="10"/>
      <c r="C65" s="6">
        <v>8805</v>
      </c>
      <c r="D65" s="7" t="s">
        <v>55</v>
      </c>
      <c r="E65" s="8" t="s">
        <v>36</v>
      </c>
      <c r="F65" s="9"/>
      <c r="G65" s="9"/>
      <c r="H65" s="9"/>
      <c r="I65" s="9"/>
      <c r="J65" s="9"/>
      <c r="K65" s="9">
        <v>47</v>
      </c>
      <c r="L65" s="8"/>
      <c r="M65" s="8"/>
      <c r="N65" s="8"/>
      <c r="O65" s="8"/>
      <c r="P65" s="47">
        <v>47</v>
      </c>
      <c r="Q65" s="59">
        <v>7.18</v>
      </c>
      <c r="R65" s="60">
        <v>0.5</v>
      </c>
      <c r="S65" s="61">
        <f t="shared" si="5"/>
        <v>23.5</v>
      </c>
      <c r="T65" s="52">
        <v>47</v>
      </c>
      <c r="U65" s="22">
        <v>0</v>
      </c>
      <c r="V65" s="23">
        <f t="shared" si="0"/>
        <v>47</v>
      </c>
    </row>
    <row r="66" spans="2:22">
      <c r="B66" s="10"/>
      <c r="C66" s="6">
        <v>8805</v>
      </c>
      <c r="D66" s="7" t="s">
        <v>55</v>
      </c>
      <c r="E66" s="8" t="s">
        <v>56</v>
      </c>
      <c r="F66" s="9"/>
      <c r="G66" s="9">
        <v>655</v>
      </c>
      <c r="H66" s="9">
        <v>132</v>
      </c>
      <c r="I66" s="9"/>
      <c r="J66" s="9"/>
      <c r="K66" s="9">
        <v>12</v>
      </c>
      <c r="L66" s="8"/>
      <c r="M66" s="8"/>
      <c r="N66" s="8"/>
      <c r="O66" s="8"/>
      <c r="P66" s="47">
        <v>799</v>
      </c>
      <c r="Q66" s="59">
        <v>5.99</v>
      </c>
      <c r="R66" s="60">
        <v>0.5</v>
      </c>
      <c r="S66" s="61">
        <f t="shared" si="5"/>
        <v>399.5</v>
      </c>
      <c r="T66" s="52">
        <v>799</v>
      </c>
      <c r="U66" s="22">
        <v>0</v>
      </c>
      <c r="V66" s="23">
        <f t="shared" si="0"/>
        <v>799</v>
      </c>
    </row>
    <row r="67" spans="2:22">
      <c r="B67" s="10"/>
      <c r="C67" s="6">
        <v>8805</v>
      </c>
      <c r="D67" s="7" t="s">
        <v>55</v>
      </c>
      <c r="E67" s="8" t="s">
        <v>57</v>
      </c>
      <c r="F67" s="9"/>
      <c r="G67" s="9">
        <v>730</v>
      </c>
      <c r="H67" s="9">
        <v>859</v>
      </c>
      <c r="I67" s="9"/>
      <c r="J67" s="9"/>
      <c r="K67" s="9">
        <v>30</v>
      </c>
      <c r="L67" s="8"/>
      <c r="M67" s="8"/>
      <c r="N67" s="8"/>
      <c r="O67" s="8"/>
      <c r="P67" s="47">
        <v>1619</v>
      </c>
      <c r="Q67" s="59">
        <v>5.99</v>
      </c>
      <c r="R67" s="60">
        <v>0.5</v>
      </c>
      <c r="S67" s="61">
        <f t="shared" si="5"/>
        <v>809.5</v>
      </c>
      <c r="T67" s="52">
        <v>1619</v>
      </c>
      <c r="U67" s="22">
        <v>0</v>
      </c>
      <c r="V67" s="23">
        <f t="shared" si="0"/>
        <v>1619</v>
      </c>
    </row>
    <row r="68" spans="2:22">
      <c r="B68" s="10"/>
      <c r="C68" s="6">
        <v>8805</v>
      </c>
      <c r="D68" s="7" t="s">
        <v>55</v>
      </c>
      <c r="E68" s="8" t="s">
        <v>37</v>
      </c>
      <c r="F68" s="9"/>
      <c r="G68" s="9">
        <v>1126</v>
      </c>
      <c r="H68" s="9">
        <v>561</v>
      </c>
      <c r="I68" s="9"/>
      <c r="J68" s="9"/>
      <c r="K68" s="9"/>
      <c r="L68" s="8"/>
      <c r="M68" s="8"/>
      <c r="N68" s="8"/>
      <c r="O68" s="8"/>
      <c r="P68" s="47">
        <v>1687</v>
      </c>
      <c r="Q68" s="59">
        <v>5.99</v>
      </c>
      <c r="R68" s="60">
        <v>0.5</v>
      </c>
      <c r="S68" s="61">
        <f t="shared" si="5"/>
        <v>843.5</v>
      </c>
      <c r="T68" s="52">
        <v>1687</v>
      </c>
      <c r="U68" s="22">
        <v>0</v>
      </c>
      <c r="V68" s="23">
        <f t="shared" si="0"/>
        <v>1687</v>
      </c>
    </row>
    <row r="69" spans="2:22">
      <c r="B69" s="10"/>
      <c r="C69" s="6">
        <v>8805</v>
      </c>
      <c r="D69" s="7" t="s">
        <v>55</v>
      </c>
      <c r="E69" s="8" t="s">
        <v>58</v>
      </c>
      <c r="F69" s="9"/>
      <c r="G69" s="9">
        <v>307</v>
      </c>
      <c r="H69" s="9">
        <v>201</v>
      </c>
      <c r="I69" s="9"/>
      <c r="J69" s="9"/>
      <c r="K69" s="9">
        <v>60</v>
      </c>
      <c r="L69" s="8"/>
      <c r="M69" s="8"/>
      <c r="N69" s="8"/>
      <c r="O69" s="8"/>
      <c r="P69" s="47">
        <v>568</v>
      </c>
      <c r="Q69" s="59">
        <v>5.99</v>
      </c>
      <c r="R69" s="60">
        <v>0.5</v>
      </c>
      <c r="S69" s="61">
        <f t="shared" si="5"/>
        <v>284</v>
      </c>
      <c r="T69" s="52">
        <v>568</v>
      </c>
      <c r="U69" s="22">
        <v>0</v>
      </c>
      <c r="V69" s="23">
        <f t="shared" si="0"/>
        <v>568</v>
      </c>
    </row>
    <row r="70" spans="2:22">
      <c r="B70" s="10"/>
      <c r="C70" s="6">
        <v>8805</v>
      </c>
      <c r="D70" s="7" t="s">
        <v>55</v>
      </c>
      <c r="E70" s="8" t="s">
        <v>29</v>
      </c>
      <c r="F70" s="9"/>
      <c r="G70" s="9"/>
      <c r="H70" s="9"/>
      <c r="I70" s="9"/>
      <c r="J70" s="9">
        <v>69</v>
      </c>
      <c r="K70" s="9"/>
      <c r="L70" s="8"/>
      <c r="M70" s="8"/>
      <c r="N70" s="8"/>
      <c r="O70" s="8"/>
      <c r="P70" s="47">
        <v>69</v>
      </c>
      <c r="Q70" s="59">
        <v>5.89</v>
      </c>
      <c r="R70" s="60">
        <v>0.5</v>
      </c>
      <c r="S70" s="61">
        <f t="shared" si="5"/>
        <v>34.5</v>
      </c>
      <c r="T70" s="52">
        <v>69</v>
      </c>
      <c r="U70" s="22">
        <v>0</v>
      </c>
      <c r="V70" s="23">
        <f t="shared" ref="V70:V133" si="6">SUM(T70:U70)</f>
        <v>69</v>
      </c>
    </row>
    <row r="71" spans="2:22">
      <c r="B71" s="10"/>
      <c r="C71" s="6">
        <v>8805</v>
      </c>
      <c r="D71" s="7" t="s">
        <v>55</v>
      </c>
      <c r="E71" s="8" t="s">
        <v>59</v>
      </c>
      <c r="F71" s="9"/>
      <c r="G71" s="9"/>
      <c r="H71" s="9"/>
      <c r="I71" s="9"/>
      <c r="J71" s="9">
        <v>91</v>
      </c>
      <c r="K71" s="9">
        <v>38</v>
      </c>
      <c r="L71" s="8"/>
      <c r="M71" s="8"/>
      <c r="N71" s="8"/>
      <c r="O71" s="8"/>
      <c r="P71" s="47">
        <v>129</v>
      </c>
      <c r="Q71" s="59">
        <v>5.99</v>
      </c>
      <c r="R71" s="60">
        <v>0.5</v>
      </c>
      <c r="S71" s="61">
        <f t="shared" si="5"/>
        <v>64.5</v>
      </c>
      <c r="T71" s="52">
        <v>129</v>
      </c>
      <c r="U71" s="22">
        <v>0</v>
      </c>
      <c r="V71" s="23">
        <f t="shared" si="6"/>
        <v>129</v>
      </c>
    </row>
    <row r="72" spans="2:22">
      <c r="B72" s="10"/>
      <c r="C72" s="6">
        <v>8805</v>
      </c>
      <c r="D72" s="7" t="s">
        <v>55</v>
      </c>
      <c r="E72" s="8" t="s">
        <v>41</v>
      </c>
      <c r="F72" s="9"/>
      <c r="G72" s="9"/>
      <c r="H72" s="9"/>
      <c r="I72" s="9"/>
      <c r="J72" s="9"/>
      <c r="K72" s="9">
        <v>292</v>
      </c>
      <c r="L72" s="8"/>
      <c r="M72" s="8"/>
      <c r="N72" s="8"/>
      <c r="O72" s="8"/>
      <c r="P72" s="47">
        <v>292</v>
      </c>
      <c r="Q72" s="59">
        <v>7.18</v>
      </c>
      <c r="R72" s="60">
        <v>0.5</v>
      </c>
      <c r="S72" s="61">
        <f t="shared" si="5"/>
        <v>146</v>
      </c>
      <c r="T72" s="52">
        <v>292</v>
      </c>
      <c r="U72" s="22">
        <v>0</v>
      </c>
      <c r="V72" s="23">
        <f t="shared" si="6"/>
        <v>292</v>
      </c>
    </row>
    <row r="73" spans="2:22">
      <c r="B73" s="10"/>
      <c r="C73" s="6">
        <v>8805</v>
      </c>
      <c r="D73" s="7" t="s">
        <v>55</v>
      </c>
      <c r="E73" s="8" t="s">
        <v>60</v>
      </c>
      <c r="F73" s="9"/>
      <c r="G73" s="9"/>
      <c r="H73" s="9"/>
      <c r="I73" s="9"/>
      <c r="J73" s="9"/>
      <c r="K73" s="9">
        <v>137</v>
      </c>
      <c r="L73" s="8"/>
      <c r="M73" s="8"/>
      <c r="N73" s="8"/>
      <c r="O73" s="8"/>
      <c r="P73" s="47">
        <v>137</v>
      </c>
      <c r="Q73" s="59">
        <v>7.18</v>
      </c>
      <c r="R73" s="60">
        <v>0.5</v>
      </c>
      <c r="S73" s="61">
        <f t="shared" si="5"/>
        <v>68.5</v>
      </c>
      <c r="T73" s="52">
        <v>137</v>
      </c>
      <c r="U73" s="22">
        <v>0</v>
      </c>
      <c r="V73" s="23">
        <f t="shared" si="6"/>
        <v>137</v>
      </c>
    </row>
    <row r="74" spans="2:22">
      <c r="B74" s="11" t="s">
        <v>109</v>
      </c>
      <c r="C74" s="12"/>
      <c r="D74" s="12"/>
      <c r="E74" s="13"/>
      <c r="F74" s="14"/>
      <c r="G74" s="14">
        <v>2870</v>
      </c>
      <c r="H74" s="14">
        <v>1885</v>
      </c>
      <c r="I74" s="14"/>
      <c r="J74" s="14">
        <v>160</v>
      </c>
      <c r="K74" s="14">
        <v>616</v>
      </c>
      <c r="L74" s="13"/>
      <c r="M74" s="13"/>
      <c r="N74" s="13"/>
      <c r="O74" s="13"/>
      <c r="P74" s="48">
        <v>5531</v>
      </c>
      <c r="Q74" s="62"/>
      <c r="R74" s="63"/>
      <c r="S74" s="64">
        <f>SUM(S64:S73)</f>
        <v>2765.5</v>
      </c>
      <c r="T74" s="53">
        <f>SUM(T64:T73)</f>
        <v>5531</v>
      </c>
      <c r="U74" s="24">
        <f>SUM(U64:U73)</f>
        <v>0</v>
      </c>
      <c r="V74" s="25">
        <f t="shared" si="6"/>
        <v>5531</v>
      </c>
    </row>
    <row r="75" spans="2:22">
      <c r="B75" s="10"/>
      <c r="C75" s="6">
        <v>8808</v>
      </c>
      <c r="D75" s="7" t="s">
        <v>61</v>
      </c>
      <c r="E75" s="8" t="s">
        <v>36</v>
      </c>
      <c r="F75" s="9"/>
      <c r="G75" s="9">
        <v>286</v>
      </c>
      <c r="H75" s="9">
        <v>289</v>
      </c>
      <c r="I75" s="9"/>
      <c r="J75" s="9"/>
      <c r="K75" s="9"/>
      <c r="L75" s="8"/>
      <c r="M75" s="8"/>
      <c r="N75" s="8"/>
      <c r="O75" s="8"/>
      <c r="P75" s="47">
        <v>575</v>
      </c>
      <c r="Q75" s="59">
        <v>6.39</v>
      </c>
      <c r="R75" s="60">
        <v>0.5</v>
      </c>
      <c r="S75" s="61">
        <f t="shared" ref="S75:S79" si="7">+P75*R75</f>
        <v>287.5</v>
      </c>
      <c r="T75" s="52">
        <v>286</v>
      </c>
      <c r="U75" s="22">
        <v>289</v>
      </c>
      <c r="V75" s="23">
        <f t="shared" si="6"/>
        <v>575</v>
      </c>
    </row>
    <row r="76" spans="2:22">
      <c r="B76" s="10"/>
      <c r="C76" s="6">
        <v>8808</v>
      </c>
      <c r="D76" s="7" t="s">
        <v>61</v>
      </c>
      <c r="E76" s="8" t="s">
        <v>44</v>
      </c>
      <c r="F76" s="9"/>
      <c r="G76" s="9">
        <v>392</v>
      </c>
      <c r="H76" s="9">
        <v>103</v>
      </c>
      <c r="I76" s="9">
        <v>138</v>
      </c>
      <c r="J76" s="9"/>
      <c r="K76" s="9"/>
      <c r="L76" s="8"/>
      <c r="M76" s="8"/>
      <c r="N76" s="8"/>
      <c r="O76" s="8"/>
      <c r="P76" s="47">
        <v>633</v>
      </c>
      <c r="Q76" s="59">
        <v>6.39</v>
      </c>
      <c r="R76" s="60">
        <v>0.5</v>
      </c>
      <c r="S76" s="61">
        <f t="shared" si="7"/>
        <v>316.5</v>
      </c>
      <c r="T76" s="52">
        <v>0</v>
      </c>
      <c r="U76" s="22">
        <v>633</v>
      </c>
      <c r="V76" s="23">
        <f t="shared" si="6"/>
        <v>633</v>
      </c>
    </row>
    <row r="77" spans="2:22">
      <c r="B77" s="10"/>
      <c r="C77" s="6">
        <v>8808</v>
      </c>
      <c r="D77" s="7" t="s">
        <v>61</v>
      </c>
      <c r="E77" s="8" t="s">
        <v>40</v>
      </c>
      <c r="F77" s="9"/>
      <c r="G77" s="9">
        <v>712</v>
      </c>
      <c r="H77" s="9">
        <v>922</v>
      </c>
      <c r="I77" s="9">
        <v>626</v>
      </c>
      <c r="J77" s="9"/>
      <c r="K77" s="9"/>
      <c r="L77" s="8"/>
      <c r="M77" s="8"/>
      <c r="N77" s="8"/>
      <c r="O77" s="8"/>
      <c r="P77" s="47">
        <v>2260</v>
      </c>
      <c r="Q77" s="59">
        <v>6.39</v>
      </c>
      <c r="R77" s="60">
        <v>0.5</v>
      </c>
      <c r="S77" s="61">
        <f t="shared" si="7"/>
        <v>1130</v>
      </c>
      <c r="T77" s="52">
        <v>641</v>
      </c>
      <c r="U77" s="22">
        <v>1619</v>
      </c>
      <c r="V77" s="23">
        <f t="shared" si="6"/>
        <v>2260</v>
      </c>
    </row>
    <row r="78" spans="2:22">
      <c r="B78" s="10"/>
      <c r="C78" s="6">
        <v>8808</v>
      </c>
      <c r="D78" s="7" t="s">
        <v>61</v>
      </c>
      <c r="E78" s="8" t="s">
        <v>46</v>
      </c>
      <c r="F78" s="9"/>
      <c r="G78" s="9">
        <v>571</v>
      </c>
      <c r="H78" s="9">
        <v>352</v>
      </c>
      <c r="I78" s="9"/>
      <c r="J78" s="9"/>
      <c r="K78" s="9"/>
      <c r="L78" s="8"/>
      <c r="M78" s="8"/>
      <c r="N78" s="8"/>
      <c r="O78" s="8"/>
      <c r="P78" s="47">
        <v>923</v>
      </c>
      <c r="Q78" s="59">
        <v>6.39</v>
      </c>
      <c r="R78" s="60">
        <v>0.5</v>
      </c>
      <c r="S78" s="61">
        <f>+P78*R78</f>
        <v>461.5</v>
      </c>
      <c r="T78" s="52">
        <v>0</v>
      </c>
      <c r="U78" s="22">
        <v>923</v>
      </c>
      <c r="V78" s="23">
        <f t="shared" si="6"/>
        <v>923</v>
      </c>
    </row>
    <row r="79" spans="2:22">
      <c r="B79" s="10"/>
      <c r="C79" s="6">
        <v>8808</v>
      </c>
      <c r="D79" s="7" t="s">
        <v>61</v>
      </c>
      <c r="E79" s="8" t="s">
        <v>41</v>
      </c>
      <c r="F79" s="9"/>
      <c r="G79" s="9">
        <v>1424</v>
      </c>
      <c r="H79" s="9">
        <v>1911</v>
      </c>
      <c r="I79" s="9"/>
      <c r="J79" s="9"/>
      <c r="K79" s="9"/>
      <c r="L79" s="8"/>
      <c r="M79" s="8"/>
      <c r="N79" s="8"/>
      <c r="O79" s="8"/>
      <c r="P79" s="47">
        <v>3335</v>
      </c>
      <c r="Q79" s="59">
        <v>6.39</v>
      </c>
      <c r="R79" s="60">
        <v>0.5</v>
      </c>
      <c r="S79" s="61">
        <f t="shared" si="7"/>
        <v>1667.5</v>
      </c>
      <c r="T79" s="52">
        <v>3257</v>
      </c>
      <c r="U79" s="22">
        <v>78</v>
      </c>
      <c r="V79" s="23">
        <f t="shared" si="6"/>
        <v>3335</v>
      </c>
    </row>
    <row r="80" spans="2:22">
      <c r="B80" s="11" t="s">
        <v>110</v>
      </c>
      <c r="C80" s="12"/>
      <c r="D80" s="12"/>
      <c r="E80" s="13"/>
      <c r="F80" s="14"/>
      <c r="G80" s="14">
        <v>3385</v>
      </c>
      <c r="H80" s="14">
        <v>3577</v>
      </c>
      <c r="I80" s="14">
        <v>764</v>
      </c>
      <c r="J80" s="14"/>
      <c r="K80" s="14"/>
      <c r="L80" s="13"/>
      <c r="M80" s="13"/>
      <c r="N80" s="13"/>
      <c r="O80" s="13"/>
      <c r="P80" s="48">
        <v>7726</v>
      </c>
      <c r="Q80" s="62"/>
      <c r="R80" s="63"/>
      <c r="S80" s="64">
        <f>SUM(S75:S79)</f>
        <v>3863</v>
      </c>
      <c r="T80" s="53">
        <f>SUM(T75:T79)</f>
        <v>4184</v>
      </c>
      <c r="U80" s="24">
        <f>SUM(U75:U79)</f>
        <v>3542</v>
      </c>
      <c r="V80" s="25">
        <f t="shared" si="6"/>
        <v>7726</v>
      </c>
    </row>
    <row r="81" spans="2:22">
      <c r="B81" s="10"/>
      <c r="C81" s="6">
        <v>8809</v>
      </c>
      <c r="D81" s="7" t="s">
        <v>62</v>
      </c>
      <c r="E81" s="8" t="s">
        <v>36</v>
      </c>
      <c r="F81" s="9"/>
      <c r="G81" s="9">
        <v>8488</v>
      </c>
      <c r="H81" s="9">
        <v>8226</v>
      </c>
      <c r="I81" s="9">
        <v>4886</v>
      </c>
      <c r="J81" s="9">
        <v>2341</v>
      </c>
      <c r="K81" s="9">
        <v>22</v>
      </c>
      <c r="L81" s="8"/>
      <c r="M81" s="8"/>
      <c r="N81" s="8"/>
      <c r="O81" s="8"/>
      <c r="P81" s="47">
        <v>23963</v>
      </c>
      <c r="Q81" s="59">
        <v>6.29</v>
      </c>
      <c r="R81" s="60">
        <v>0.5</v>
      </c>
      <c r="S81" s="61">
        <f t="shared" ref="S81:S86" si="8">+P81*R81</f>
        <v>11981.5</v>
      </c>
      <c r="T81" s="52">
        <v>23868</v>
      </c>
      <c r="U81" s="22">
        <v>95</v>
      </c>
      <c r="V81" s="23">
        <f t="shared" si="6"/>
        <v>23963</v>
      </c>
    </row>
    <row r="82" spans="2:22">
      <c r="B82" s="10"/>
      <c r="C82" s="6">
        <v>8809</v>
      </c>
      <c r="D82" s="7" t="s">
        <v>62</v>
      </c>
      <c r="E82" s="8" t="s">
        <v>37</v>
      </c>
      <c r="F82" s="9"/>
      <c r="G82" s="9">
        <v>3498</v>
      </c>
      <c r="H82" s="9">
        <v>2235</v>
      </c>
      <c r="I82" s="9">
        <v>403</v>
      </c>
      <c r="J82" s="9">
        <v>435</v>
      </c>
      <c r="K82" s="9">
        <v>225</v>
      </c>
      <c r="L82" s="8"/>
      <c r="M82" s="8"/>
      <c r="N82" s="8"/>
      <c r="O82" s="8"/>
      <c r="P82" s="47">
        <v>6796</v>
      </c>
      <c r="Q82" s="59">
        <v>6.29</v>
      </c>
      <c r="R82" s="60">
        <v>0.5</v>
      </c>
      <c r="S82" s="61">
        <f t="shared" si="8"/>
        <v>3398</v>
      </c>
      <c r="T82" s="52">
        <v>6573</v>
      </c>
      <c r="U82" s="22">
        <v>223</v>
      </c>
      <c r="V82" s="23">
        <f t="shared" si="6"/>
        <v>6796</v>
      </c>
    </row>
    <row r="83" spans="2:22">
      <c r="B83" s="10"/>
      <c r="C83" s="6">
        <v>8809</v>
      </c>
      <c r="D83" s="7" t="s">
        <v>62</v>
      </c>
      <c r="E83" s="8" t="s">
        <v>44</v>
      </c>
      <c r="F83" s="9"/>
      <c r="G83" s="9">
        <v>2299</v>
      </c>
      <c r="H83" s="9">
        <v>2027</v>
      </c>
      <c r="I83" s="9">
        <v>1019</v>
      </c>
      <c r="J83" s="9">
        <v>769</v>
      </c>
      <c r="K83" s="9"/>
      <c r="L83" s="8"/>
      <c r="M83" s="8"/>
      <c r="N83" s="8"/>
      <c r="O83" s="8"/>
      <c r="P83" s="47">
        <v>6114</v>
      </c>
      <c r="Q83" s="59">
        <v>6.29</v>
      </c>
      <c r="R83" s="60">
        <v>0.5</v>
      </c>
      <c r="S83" s="61">
        <f t="shared" si="8"/>
        <v>3057</v>
      </c>
      <c r="T83" s="52">
        <v>1169</v>
      </c>
      <c r="U83" s="22">
        <v>4945</v>
      </c>
      <c r="V83" s="23">
        <f t="shared" si="6"/>
        <v>6114</v>
      </c>
    </row>
    <row r="84" spans="2:22">
      <c r="B84" s="10"/>
      <c r="C84" s="6">
        <v>8809</v>
      </c>
      <c r="D84" s="7" t="s">
        <v>62</v>
      </c>
      <c r="E84" s="8" t="s">
        <v>40</v>
      </c>
      <c r="F84" s="9"/>
      <c r="G84" s="9">
        <v>1465</v>
      </c>
      <c r="H84" s="9">
        <v>1734</v>
      </c>
      <c r="I84" s="9">
        <v>762</v>
      </c>
      <c r="J84" s="9">
        <v>1580</v>
      </c>
      <c r="K84" s="9">
        <v>636</v>
      </c>
      <c r="L84" s="8"/>
      <c r="M84" s="8"/>
      <c r="N84" s="8"/>
      <c r="O84" s="8"/>
      <c r="P84" s="47">
        <v>6177</v>
      </c>
      <c r="Q84" s="59">
        <v>6.29</v>
      </c>
      <c r="R84" s="60">
        <v>0.5</v>
      </c>
      <c r="S84" s="61">
        <f t="shared" si="8"/>
        <v>3088.5</v>
      </c>
      <c r="T84" s="52">
        <v>6158</v>
      </c>
      <c r="U84" s="22">
        <v>19</v>
      </c>
      <c r="V84" s="23">
        <f t="shared" si="6"/>
        <v>6177</v>
      </c>
    </row>
    <row r="85" spans="2:22">
      <c r="B85" s="10"/>
      <c r="C85" s="6">
        <v>8809</v>
      </c>
      <c r="D85" s="7" t="s">
        <v>62</v>
      </c>
      <c r="E85" s="8" t="s">
        <v>26</v>
      </c>
      <c r="F85" s="9"/>
      <c r="G85" s="9">
        <v>961</v>
      </c>
      <c r="H85" s="9">
        <v>1236</v>
      </c>
      <c r="I85" s="9">
        <v>600</v>
      </c>
      <c r="J85" s="9">
        <v>193</v>
      </c>
      <c r="K85" s="9">
        <v>276</v>
      </c>
      <c r="L85" s="8"/>
      <c r="M85" s="8"/>
      <c r="N85" s="8"/>
      <c r="O85" s="8"/>
      <c r="P85" s="47">
        <v>3266</v>
      </c>
      <c r="Q85" s="59">
        <v>6.29</v>
      </c>
      <c r="R85" s="60">
        <v>0.5</v>
      </c>
      <c r="S85" s="61">
        <f t="shared" si="8"/>
        <v>1633</v>
      </c>
      <c r="T85" s="52">
        <v>3266</v>
      </c>
      <c r="U85" s="22">
        <v>0</v>
      </c>
      <c r="V85" s="23">
        <f t="shared" si="6"/>
        <v>3266</v>
      </c>
    </row>
    <row r="86" spans="2:22">
      <c r="B86" s="10"/>
      <c r="C86" s="6">
        <v>8809</v>
      </c>
      <c r="D86" s="7" t="s">
        <v>62</v>
      </c>
      <c r="E86" s="8" t="s">
        <v>41</v>
      </c>
      <c r="F86" s="9"/>
      <c r="G86" s="9">
        <v>9355</v>
      </c>
      <c r="H86" s="9">
        <v>12989</v>
      </c>
      <c r="I86" s="9">
        <v>3934</v>
      </c>
      <c r="J86" s="9">
        <v>4452</v>
      </c>
      <c r="K86" s="9">
        <v>1100</v>
      </c>
      <c r="L86" s="8"/>
      <c r="M86" s="8"/>
      <c r="N86" s="8"/>
      <c r="O86" s="8"/>
      <c r="P86" s="47">
        <v>31830</v>
      </c>
      <c r="Q86" s="59">
        <v>6.29</v>
      </c>
      <c r="R86" s="60">
        <v>0.5</v>
      </c>
      <c r="S86" s="61">
        <f t="shared" si="8"/>
        <v>15915</v>
      </c>
      <c r="T86" s="52">
        <v>7401</v>
      </c>
      <c r="U86" s="22">
        <v>24429</v>
      </c>
      <c r="V86" s="23">
        <f t="shared" si="6"/>
        <v>31830</v>
      </c>
    </row>
    <row r="87" spans="2:22">
      <c r="B87" s="11" t="s">
        <v>111</v>
      </c>
      <c r="C87" s="12"/>
      <c r="D87" s="12"/>
      <c r="E87" s="13"/>
      <c r="F87" s="14"/>
      <c r="G87" s="14">
        <v>26066</v>
      </c>
      <c r="H87" s="14">
        <v>28447</v>
      </c>
      <c r="I87" s="14">
        <v>11604</v>
      </c>
      <c r="J87" s="14">
        <v>9770</v>
      </c>
      <c r="K87" s="14">
        <v>2259</v>
      </c>
      <c r="L87" s="13"/>
      <c r="M87" s="13"/>
      <c r="N87" s="13"/>
      <c r="O87" s="13"/>
      <c r="P87" s="48">
        <v>78146</v>
      </c>
      <c r="Q87" s="62"/>
      <c r="R87" s="63"/>
      <c r="S87" s="64">
        <f>SUM(S81:S86)</f>
        <v>39073</v>
      </c>
      <c r="T87" s="53">
        <f>SUM(T81:T86)</f>
        <v>48435</v>
      </c>
      <c r="U87" s="24">
        <f>SUM(U81:U86)</f>
        <v>29711</v>
      </c>
      <c r="V87" s="25">
        <f t="shared" si="6"/>
        <v>78146</v>
      </c>
    </row>
    <row r="88" spans="2:22">
      <c r="B88" s="10"/>
      <c r="C88" s="6">
        <v>8812</v>
      </c>
      <c r="D88" s="7" t="s">
        <v>63</v>
      </c>
      <c r="E88" s="8" t="s">
        <v>36</v>
      </c>
      <c r="F88" s="9"/>
      <c r="G88" s="9"/>
      <c r="H88" s="9"/>
      <c r="I88" s="9">
        <v>209</v>
      </c>
      <c r="J88" s="9"/>
      <c r="K88" s="9"/>
      <c r="L88" s="8"/>
      <c r="M88" s="8"/>
      <c r="N88" s="8"/>
      <c r="O88" s="8"/>
      <c r="P88" s="47">
        <v>209</v>
      </c>
      <c r="Q88" s="59">
        <v>11.99</v>
      </c>
      <c r="R88" s="60">
        <v>0.5</v>
      </c>
      <c r="S88" s="61">
        <f t="shared" ref="S88" si="9">+P88*R88</f>
        <v>104.5</v>
      </c>
      <c r="T88" s="52">
        <v>209</v>
      </c>
      <c r="U88" s="22">
        <v>0</v>
      </c>
      <c r="V88" s="23">
        <f t="shared" si="6"/>
        <v>209</v>
      </c>
    </row>
    <row r="89" spans="2:22">
      <c r="B89" s="11" t="s">
        <v>112</v>
      </c>
      <c r="C89" s="12"/>
      <c r="D89" s="12"/>
      <c r="E89" s="13"/>
      <c r="F89" s="14"/>
      <c r="G89" s="14"/>
      <c r="H89" s="14"/>
      <c r="I89" s="14">
        <v>209</v>
      </c>
      <c r="J89" s="14"/>
      <c r="K89" s="14"/>
      <c r="L89" s="13"/>
      <c r="M89" s="13"/>
      <c r="N89" s="13"/>
      <c r="O89" s="13"/>
      <c r="P89" s="48">
        <v>209</v>
      </c>
      <c r="Q89" s="62"/>
      <c r="R89" s="63"/>
      <c r="S89" s="64">
        <f>SUM(S88)</f>
        <v>104.5</v>
      </c>
      <c r="T89" s="53">
        <f>SUM(T88)</f>
        <v>209</v>
      </c>
      <c r="U89" s="24">
        <f>SUM(U88)</f>
        <v>0</v>
      </c>
      <c r="V89" s="25">
        <f t="shared" si="6"/>
        <v>209</v>
      </c>
    </row>
    <row r="90" spans="2:22">
      <c r="B90" s="10"/>
      <c r="C90" s="6">
        <v>8815</v>
      </c>
      <c r="D90" s="7" t="s">
        <v>64</v>
      </c>
      <c r="E90" s="8" t="s">
        <v>17</v>
      </c>
      <c r="F90" s="9"/>
      <c r="G90" s="9">
        <v>46</v>
      </c>
      <c r="H90" s="9"/>
      <c r="I90" s="9">
        <v>147</v>
      </c>
      <c r="J90" s="9">
        <v>133</v>
      </c>
      <c r="K90" s="9">
        <v>162</v>
      </c>
      <c r="L90" s="8"/>
      <c r="M90" s="8"/>
      <c r="N90" s="8"/>
      <c r="O90" s="8"/>
      <c r="P90" s="47">
        <v>488</v>
      </c>
      <c r="Q90" s="59">
        <v>6.39</v>
      </c>
      <c r="R90" s="60">
        <v>0.5</v>
      </c>
      <c r="S90" s="61">
        <f t="shared" ref="S90:S106" si="10">+P90*R90</f>
        <v>244</v>
      </c>
      <c r="T90" s="52">
        <v>488</v>
      </c>
      <c r="U90" s="22">
        <v>0</v>
      </c>
      <c r="V90" s="23">
        <f t="shared" si="6"/>
        <v>488</v>
      </c>
    </row>
    <row r="91" spans="2:22">
      <c r="B91" s="10"/>
      <c r="C91" s="6">
        <v>8815</v>
      </c>
      <c r="D91" s="7" t="s">
        <v>64</v>
      </c>
      <c r="E91" s="8" t="s">
        <v>56</v>
      </c>
      <c r="F91" s="9"/>
      <c r="G91" s="9">
        <v>859</v>
      </c>
      <c r="H91" s="9">
        <v>502</v>
      </c>
      <c r="I91" s="9"/>
      <c r="J91" s="9"/>
      <c r="K91" s="9">
        <v>98</v>
      </c>
      <c r="L91" s="8"/>
      <c r="M91" s="8"/>
      <c r="N91" s="8"/>
      <c r="O91" s="8"/>
      <c r="P91" s="47">
        <v>1459</v>
      </c>
      <c r="Q91" s="59">
        <v>6.69</v>
      </c>
      <c r="R91" s="60">
        <v>0.5</v>
      </c>
      <c r="S91" s="61">
        <f t="shared" si="10"/>
        <v>729.5</v>
      </c>
      <c r="T91" s="52">
        <v>1459</v>
      </c>
      <c r="U91" s="22">
        <v>0</v>
      </c>
      <c r="V91" s="23">
        <f t="shared" si="6"/>
        <v>1459</v>
      </c>
    </row>
    <row r="92" spans="2:22">
      <c r="B92" s="10"/>
      <c r="C92" s="6">
        <v>8815</v>
      </c>
      <c r="D92" s="7" t="s">
        <v>64</v>
      </c>
      <c r="E92" s="8" t="s">
        <v>65</v>
      </c>
      <c r="F92" s="9"/>
      <c r="G92" s="9">
        <v>725</v>
      </c>
      <c r="H92" s="9">
        <v>687</v>
      </c>
      <c r="I92" s="9">
        <v>214</v>
      </c>
      <c r="J92" s="9"/>
      <c r="K92" s="9">
        <v>30</v>
      </c>
      <c r="L92" s="8"/>
      <c r="M92" s="8"/>
      <c r="N92" s="8"/>
      <c r="O92" s="8"/>
      <c r="P92" s="47">
        <v>1656</v>
      </c>
      <c r="Q92" s="59">
        <v>6.69</v>
      </c>
      <c r="R92" s="60">
        <v>0.5</v>
      </c>
      <c r="S92" s="61">
        <f t="shared" si="10"/>
        <v>828</v>
      </c>
      <c r="T92" s="52">
        <v>1656</v>
      </c>
      <c r="U92" s="22">
        <v>0</v>
      </c>
      <c r="V92" s="23">
        <f t="shared" si="6"/>
        <v>1656</v>
      </c>
    </row>
    <row r="93" spans="2:22">
      <c r="B93" s="10"/>
      <c r="C93" s="6">
        <v>8815</v>
      </c>
      <c r="D93" s="7" t="s">
        <v>64</v>
      </c>
      <c r="E93" s="8" t="s">
        <v>66</v>
      </c>
      <c r="F93" s="9"/>
      <c r="G93" s="9">
        <v>945</v>
      </c>
      <c r="H93" s="9"/>
      <c r="I93" s="9"/>
      <c r="J93" s="9"/>
      <c r="K93" s="9">
        <v>137</v>
      </c>
      <c r="L93" s="8"/>
      <c r="M93" s="8"/>
      <c r="N93" s="8"/>
      <c r="O93" s="8"/>
      <c r="P93" s="47">
        <v>1082</v>
      </c>
      <c r="Q93" s="59">
        <v>6.19</v>
      </c>
      <c r="R93" s="60">
        <v>0.5</v>
      </c>
      <c r="S93" s="61">
        <f t="shared" si="10"/>
        <v>541</v>
      </c>
      <c r="T93" s="52">
        <v>1082</v>
      </c>
      <c r="U93" s="22">
        <v>0</v>
      </c>
      <c r="V93" s="23">
        <f t="shared" si="6"/>
        <v>1082</v>
      </c>
    </row>
    <row r="94" spans="2:22">
      <c r="B94" s="10"/>
      <c r="C94" s="6">
        <v>8815</v>
      </c>
      <c r="D94" s="7" t="s">
        <v>64</v>
      </c>
      <c r="E94" s="8" t="s">
        <v>67</v>
      </c>
      <c r="F94" s="9"/>
      <c r="G94" s="9">
        <v>786</v>
      </c>
      <c r="H94" s="9"/>
      <c r="I94" s="9"/>
      <c r="J94" s="9"/>
      <c r="K94" s="9"/>
      <c r="L94" s="8"/>
      <c r="M94" s="8"/>
      <c r="N94" s="8"/>
      <c r="O94" s="8"/>
      <c r="P94" s="47">
        <v>786</v>
      </c>
      <c r="Q94" s="59">
        <v>6.19</v>
      </c>
      <c r="R94" s="60">
        <v>0.5</v>
      </c>
      <c r="S94" s="61">
        <f t="shared" si="10"/>
        <v>393</v>
      </c>
      <c r="T94" s="52">
        <v>786</v>
      </c>
      <c r="U94" s="22">
        <v>0</v>
      </c>
      <c r="V94" s="23">
        <f t="shared" si="6"/>
        <v>786</v>
      </c>
    </row>
    <row r="95" spans="2:22">
      <c r="B95" s="10"/>
      <c r="C95" s="6">
        <v>8815</v>
      </c>
      <c r="D95" s="7" t="s">
        <v>64</v>
      </c>
      <c r="E95" s="8" t="s">
        <v>57</v>
      </c>
      <c r="F95" s="9"/>
      <c r="G95" s="9">
        <v>617</v>
      </c>
      <c r="H95" s="9">
        <v>119</v>
      </c>
      <c r="I95" s="9"/>
      <c r="J95" s="9"/>
      <c r="K95" s="9">
        <v>90</v>
      </c>
      <c r="L95" s="8"/>
      <c r="M95" s="8"/>
      <c r="N95" s="8"/>
      <c r="O95" s="8"/>
      <c r="P95" s="47">
        <v>826</v>
      </c>
      <c r="Q95" s="59">
        <v>6.39</v>
      </c>
      <c r="R95" s="60">
        <v>0.5</v>
      </c>
      <c r="S95" s="61">
        <f t="shared" si="10"/>
        <v>413</v>
      </c>
      <c r="T95" s="52">
        <v>826</v>
      </c>
      <c r="U95" s="22">
        <v>0</v>
      </c>
      <c r="V95" s="23">
        <f t="shared" si="6"/>
        <v>826</v>
      </c>
    </row>
    <row r="96" spans="2:22">
      <c r="B96" s="10"/>
      <c r="C96" s="6">
        <v>8815</v>
      </c>
      <c r="D96" s="7" t="s">
        <v>64</v>
      </c>
      <c r="E96" s="8" t="s">
        <v>37</v>
      </c>
      <c r="F96" s="9"/>
      <c r="G96" s="9">
        <v>1044</v>
      </c>
      <c r="H96" s="9">
        <v>524</v>
      </c>
      <c r="I96" s="9"/>
      <c r="J96" s="9"/>
      <c r="K96" s="9"/>
      <c r="L96" s="8"/>
      <c r="M96" s="8"/>
      <c r="N96" s="8"/>
      <c r="O96" s="8"/>
      <c r="P96" s="47">
        <v>1568</v>
      </c>
      <c r="Q96" s="59">
        <v>6.39</v>
      </c>
      <c r="R96" s="60">
        <v>0.5</v>
      </c>
      <c r="S96" s="61">
        <f t="shared" si="10"/>
        <v>784</v>
      </c>
      <c r="T96" s="52">
        <v>1568</v>
      </c>
      <c r="U96" s="22">
        <v>0</v>
      </c>
      <c r="V96" s="23">
        <f t="shared" si="6"/>
        <v>1568</v>
      </c>
    </row>
    <row r="97" spans="2:22">
      <c r="B97" s="10"/>
      <c r="C97" s="6">
        <v>8815</v>
      </c>
      <c r="D97" s="7" t="s">
        <v>64</v>
      </c>
      <c r="E97" s="8" t="s">
        <v>68</v>
      </c>
      <c r="F97" s="9"/>
      <c r="G97" s="9">
        <v>2087</v>
      </c>
      <c r="H97" s="9">
        <v>489</v>
      </c>
      <c r="I97" s="9"/>
      <c r="J97" s="9"/>
      <c r="K97" s="9"/>
      <c r="L97" s="8"/>
      <c r="M97" s="8"/>
      <c r="N97" s="8"/>
      <c r="O97" s="8"/>
      <c r="P97" s="47">
        <v>2576</v>
      </c>
      <c r="Q97" s="59">
        <v>6.19</v>
      </c>
      <c r="R97" s="60">
        <v>0.5</v>
      </c>
      <c r="S97" s="61">
        <f t="shared" si="10"/>
        <v>1288</v>
      </c>
      <c r="T97" s="52">
        <v>2357</v>
      </c>
      <c r="U97" s="22">
        <v>219</v>
      </c>
      <c r="V97" s="23">
        <f t="shared" si="6"/>
        <v>2576</v>
      </c>
    </row>
    <row r="98" spans="2:22">
      <c r="B98" s="10"/>
      <c r="C98" s="6">
        <v>8815</v>
      </c>
      <c r="D98" s="7" t="s">
        <v>64</v>
      </c>
      <c r="E98" s="8" t="s">
        <v>69</v>
      </c>
      <c r="F98" s="9"/>
      <c r="G98" s="9">
        <v>123</v>
      </c>
      <c r="H98" s="9"/>
      <c r="I98" s="9">
        <v>95</v>
      </c>
      <c r="J98" s="9">
        <v>58</v>
      </c>
      <c r="K98" s="9">
        <v>178</v>
      </c>
      <c r="L98" s="8"/>
      <c r="M98" s="8"/>
      <c r="N98" s="8"/>
      <c r="O98" s="8"/>
      <c r="P98" s="47">
        <v>454</v>
      </c>
      <c r="Q98" s="59">
        <v>6.39</v>
      </c>
      <c r="R98" s="60">
        <v>0.5</v>
      </c>
      <c r="S98" s="61">
        <f t="shared" si="10"/>
        <v>227</v>
      </c>
      <c r="T98" s="52">
        <v>454</v>
      </c>
      <c r="U98" s="22">
        <v>0</v>
      </c>
      <c r="V98" s="23">
        <f t="shared" si="6"/>
        <v>454</v>
      </c>
    </row>
    <row r="99" spans="2:22">
      <c r="B99" s="10"/>
      <c r="C99" s="6">
        <v>8815</v>
      </c>
      <c r="D99" s="7" t="s">
        <v>64</v>
      </c>
      <c r="E99" s="8" t="s">
        <v>39</v>
      </c>
      <c r="F99" s="9"/>
      <c r="G99" s="9">
        <v>3363</v>
      </c>
      <c r="H99" s="9">
        <v>3375</v>
      </c>
      <c r="I99" s="9">
        <v>1563</v>
      </c>
      <c r="J99" s="9">
        <v>781</v>
      </c>
      <c r="K99" s="9">
        <v>648</v>
      </c>
      <c r="L99" s="8"/>
      <c r="M99" s="8"/>
      <c r="N99" s="8"/>
      <c r="O99" s="8"/>
      <c r="P99" s="47">
        <v>9730</v>
      </c>
      <c r="Q99" s="59">
        <v>6.39</v>
      </c>
      <c r="R99" s="60">
        <v>0.5</v>
      </c>
      <c r="S99" s="61">
        <f t="shared" si="10"/>
        <v>4865</v>
      </c>
      <c r="T99" s="52">
        <v>9730</v>
      </c>
      <c r="U99" s="22">
        <v>0</v>
      </c>
      <c r="V99" s="23">
        <f t="shared" si="6"/>
        <v>9730</v>
      </c>
    </row>
    <row r="100" spans="2:22">
      <c r="B100" s="10"/>
      <c r="C100" s="6">
        <v>8815</v>
      </c>
      <c r="D100" s="7" t="s">
        <v>64</v>
      </c>
      <c r="E100" s="8" t="s">
        <v>70</v>
      </c>
      <c r="F100" s="9"/>
      <c r="G100" s="9">
        <v>1345</v>
      </c>
      <c r="H100" s="9">
        <v>271</v>
      </c>
      <c r="I100" s="9"/>
      <c r="J100" s="9"/>
      <c r="K100" s="9"/>
      <c r="L100" s="8"/>
      <c r="M100" s="8"/>
      <c r="N100" s="8"/>
      <c r="O100" s="8"/>
      <c r="P100" s="47">
        <v>1616</v>
      </c>
      <c r="Q100" s="59">
        <v>6.39</v>
      </c>
      <c r="R100" s="60">
        <v>0.5</v>
      </c>
      <c r="S100" s="61">
        <f t="shared" si="10"/>
        <v>808</v>
      </c>
      <c r="T100" s="52">
        <v>1616</v>
      </c>
      <c r="U100" s="22">
        <v>0</v>
      </c>
      <c r="V100" s="23">
        <f t="shared" si="6"/>
        <v>1616</v>
      </c>
    </row>
    <row r="101" spans="2:22">
      <c r="B101" s="10"/>
      <c r="C101" s="6">
        <v>8815</v>
      </c>
      <c r="D101" s="7" t="s">
        <v>64</v>
      </c>
      <c r="E101" s="8" t="s">
        <v>58</v>
      </c>
      <c r="F101" s="9"/>
      <c r="G101" s="9">
        <v>1574</v>
      </c>
      <c r="H101" s="9"/>
      <c r="I101" s="9"/>
      <c r="J101" s="9">
        <v>36</v>
      </c>
      <c r="K101" s="9">
        <v>224</v>
      </c>
      <c r="L101" s="8"/>
      <c r="M101" s="8"/>
      <c r="N101" s="8"/>
      <c r="O101" s="8"/>
      <c r="P101" s="47">
        <v>1834</v>
      </c>
      <c r="Q101" s="59">
        <v>6.39</v>
      </c>
      <c r="R101" s="60">
        <v>0.5</v>
      </c>
      <c r="S101" s="61">
        <f t="shared" si="10"/>
        <v>917</v>
      </c>
      <c r="T101" s="52">
        <v>1834</v>
      </c>
      <c r="U101" s="22">
        <v>0</v>
      </c>
      <c r="V101" s="23">
        <f t="shared" si="6"/>
        <v>1834</v>
      </c>
    </row>
    <row r="102" spans="2:22">
      <c r="B102" s="10"/>
      <c r="C102" s="6">
        <v>8815</v>
      </c>
      <c r="D102" s="7" t="s">
        <v>64</v>
      </c>
      <c r="E102" s="8" t="s">
        <v>71</v>
      </c>
      <c r="F102" s="9"/>
      <c r="G102" s="9">
        <v>1586</v>
      </c>
      <c r="H102" s="9">
        <v>257</v>
      </c>
      <c r="I102" s="9"/>
      <c r="J102" s="9"/>
      <c r="K102" s="9">
        <v>115</v>
      </c>
      <c r="L102" s="8"/>
      <c r="M102" s="8"/>
      <c r="N102" s="8"/>
      <c r="O102" s="8"/>
      <c r="P102" s="47">
        <v>1958</v>
      </c>
      <c r="Q102" s="59">
        <v>6.19</v>
      </c>
      <c r="R102" s="60">
        <v>0.5</v>
      </c>
      <c r="S102" s="61">
        <f t="shared" si="10"/>
        <v>979</v>
      </c>
      <c r="T102" s="52">
        <v>1958</v>
      </c>
      <c r="U102" s="22">
        <v>0</v>
      </c>
      <c r="V102" s="23">
        <f t="shared" si="6"/>
        <v>1958</v>
      </c>
    </row>
    <row r="103" spans="2:22">
      <c r="B103" s="10"/>
      <c r="C103" s="6">
        <v>8815</v>
      </c>
      <c r="D103" s="7" t="s">
        <v>64</v>
      </c>
      <c r="E103" s="8" t="s">
        <v>72</v>
      </c>
      <c r="F103" s="9"/>
      <c r="G103" s="9">
        <v>903</v>
      </c>
      <c r="H103" s="9">
        <v>326</v>
      </c>
      <c r="I103" s="9">
        <v>416</v>
      </c>
      <c r="J103" s="9">
        <v>318</v>
      </c>
      <c r="K103" s="9">
        <v>452</v>
      </c>
      <c r="L103" s="8"/>
      <c r="M103" s="8"/>
      <c r="N103" s="8"/>
      <c r="O103" s="8"/>
      <c r="P103" s="47">
        <v>2415</v>
      </c>
      <c r="Q103" s="59">
        <v>6.39</v>
      </c>
      <c r="R103" s="60">
        <v>0.5</v>
      </c>
      <c r="S103" s="61">
        <f t="shared" si="10"/>
        <v>1207.5</v>
      </c>
      <c r="T103" s="52">
        <v>2415</v>
      </c>
      <c r="U103" s="22">
        <v>0</v>
      </c>
      <c r="V103" s="23">
        <f t="shared" si="6"/>
        <v>2415</v>
      </c>
    </row>
    <row r="104" spans="2:22">
      <c r="B104" s="10"/>
      <c r="C104" s="6">
        <v>8815</v>
      </c>
      <c r="D104" s="7" t="s">
        <v>64</v>
      </c>
      <c r="E104" s="8" t="s">
        <v>73</v>
      </c>
      <c r="F104" s="9"/>
      <c r="G104" s="9">
        <v>171</v>
      </c>
      <c r="H104" s="9">
        <v>234</v>
      </c>
      <c r="I104" s="9"/>
      <c r="J104" s="9"/>
      <c r="K104" s="9">
        <v>136</v>
      </c>
      <c r="L104" s="8"/>
      <c r="M104" s="8"/>
      <c r="N104" s="8"/>
      <c r="O104" s="8"/>
      <c r="P104" s="47">
        <v>541</v>
      </c>
      <c r="Q104" s="59">
        <v>6.19</v>
      </c>
      <c r="R104" s="60">
        <v>0.5</v>
      </c>
      <c r="S104" s="61">
        <f t="shared" si="10"/>
        <v>270.5</v>
      </c>
      <c r="T104" s="52">
        <v>541</v>
      </c>
      <c r="U104" s="22">
        <v>0</v>
      </c>
      <c r="V104" s="23">
        <f t="shared" si="6"/>
        <v>541</v>
      </c>
    </row>
    <row r="105" spans="2:22">
      <c r="B105" s="10"/>
      <c r="C105" s="6">
        <v>8815</v>
      </c>
      <c r="D105" s="7" t="s">
        <v>64</v>
      </c>
      <c r="E105" s="8" t="s">
        <v>59</v>
      </c>
      <c r="F105" s="9"/>
      <c r="G105" s="9">
        <v>119</v>
      </c>
      <c r="H105" s="9"/>
      <c r="I105" s="9"/>
      <c r="J105" s="9"/>
      <c r="K105" s="9">
        <v>277</v>
      </c>
      <c r="L105" s="8"/>
      <c r="M105" s="8"/>
      <c r="N105" s="8"/>
      <c r="O105" s="8"/>
      <c r="P105" s="47">
        <v>396</v>
      </c>
      <c r="Q105" s="59">
        <v>6.39</v>
      </c>
      <c r="R105" s="60">
        <v>0.5</v>
      </c>
      <c r="S105" s="61">
        <f t="shared" si="10"/>
        <v>198</v>
      </c>
      <c r="T105" s="52">
        <v>396</v>
      </c>
      <c r="U105" s="22">
        <v>0</v>
      </c>
      <c r="V105" s="23">
        <f t="shared" si="6"/>
        <v>396</v>
      </c>
    </row>
    <row r="106" spans="2:22">
      <c r="B106" s="10"/>
      <c r="C106" s="6">
        <v>8815</v>
      </c>
      <c r="D106" s="7" t="s">
        <v>64</v>
      </c>
      <c r="E106" s="8" t="s">
        <v>74</v>
      </c>
      <c r="F106" s="9"/>
      <c r="G106" s="9">
        <v>73</v>
      </c>
      <c r="H106" s="9"/>
      <c r="I106" s="9"/>
      <c r="J106" s="9"/>
      <c r="K106" s="9">
        <v>67</v>
      </c>
      <c r="L106" s="8"/>
      <c r="M106" s="8"/>
      <c r="N106" s="8"/>
      <c r="O106" s="8"/>
      <c r="P106" s="47">
        <v>140</v>
      </c>
      <c r="Q106" s="59">
        <v>6.19</v>
      </c>
      <c r="R106" s="60">
        <v>0.5</v>
      </c>
      <c r="S106" s="61">
        <f t="shared" si="10"/>
        <v>70</v>
      </c>
      <c r="T106" s="52">
        <v>140</v>
      </c>
      <c r="U106" s="22">
        <v>0</v>
      </c>
      <c r="V106" s="23">
        <f t="shared" si="6"/>
        <v>140</v>
      </c>
    </row>
    <row r="107" spans="2:22">
      <c r="B107" s="11" t="s">
        <v>113</v>
      </c>
      <c r="C107" s="12"/>
      <c r="D107" s="12"/>
      <c r="E107" s="13"/>
      <c r="F107" s="14"/>
      <c r="G107" s="14">
        <v>16366</v>
      </c>
      <c r="H107" s="14">
        <v>6784</v>
      </c>
      <c r="I107" s="14">
        <v>2435</v>
      </c>
      <c r="J107" s="14">
        <v>1326</v>
      </c>
      <c r="K107" s="14">
        <v>2614</v>
      </c>
      <c r="L107" s="13"/>
      <c r="M107" s="13"/>
      <c r="N107" s="13"/>
      <c r="O107" s="13"/>
      <c r="P107" s="48">
        <v>29525</v>
      </c>
      <c r="Q107" s="62"/>
      <c r="R107" s="63"/>
      <c r="S107" s="64">
        <f>SUM(S90:S106)</f>
        <v>14762.5</v>
      </c>
      <c r="T107" s="53">
        <f>SUM(T90:T106)</f>
        <v>29306</v>
      </c>
      <c r="U107" s="24">
        <f>SUM(U90:U106)</f>
        <v>219</v>
      </c>
      <c r="V107" s="25">
        <f t="shared" si="6"/>
        <v>29525</v>
      </c>
    </row>
    <row r="108" spans="2:22">
      <c r="B108" s="10"/>
      <c r="C108" s="6" t="s">
        <v>75</v>
      </c>
      <c r="D108" s="7" t="s">
        <v>76</v>
      </c>
      <c r="E108" s="8" t="s">
        <v>60</v>
      </c>
      <c r="F108" s="9"/>
      <c r="G108" s="9"/>
      <c r="H108" s="9"/>
      <c r="I108" s="9">
        <v>29</v>
      </c>
      <c r="J108" s="9">
        <v>28</v>
      </c>
      <c r="K108" s="9"/>
      <c r="L108" s="8"/>
      <c r="M108" s="8"/>
      <c r="N108" s="8"/>
      <c r="O108" s="8"/>
      <c r="P108" s="47">
        <v>57</v>
      </c>
      <c r="Q108" s="59">
        <v>6.69</v>
      </c>
      <c r="R108" s="60">
        <v>0.5</v>
      </c>
      <c r="S108" s="61">
        <f>+P108*R108</f>
        <v>28.5</v>
      </c>
      <c r="T108" s="52">
        <v>57</v>
      </c>
      <c r="U108" s="22">
        <v>0</v>
      </c>
      <c r="V108" s="23">
        <f t="shared" si="6"/>
        <v>57</v>
      </c>
    </row>
    <row r="109" spans="2:22">
      <c r="B109" s="11" t="s">
        <v>114</v>
      </c>
      <c r="C109" s="12"/>
      <c r="D109" s="12"/>
      <c r="E109" s="13"/>
      <c r="F109" s="14"/>
      <c r="G109" s="14"/>
      <c r="H109" s="14"/>
      <c r="I109" s="14">
        <v>29</v>
      </c>
      <c r="J109" s="14">
        <v>28</v>
      </c>
      <c r="K109" s="14"/>
      <c r="L109" s="13"/>
      <c r="M109" s="13"/>
      <c r="N109" s="13"/>
      <c r="O109" s="13"/>
      <c r="P109" s="48">
        <v>57</v>
      </c>
      <c r="Q109" s="62"/>
      <c r="R109" s="63"/>
      <c r="S109" s="64">
        <f>SUM(S108)</f>
        <v>28.5</v>
      </c>
      <c r="T109" s="53">
        <f>SUM(T108)</f>
        <v>57</v>
      </c>
      <c r="U109" s="24">
        <f>SUM(U108)</f>
        <v>0</v>
      </c>
      <c r="V109" s="25">
        <f t="shared" si="6"/>
        <v>57</v>
      </c>
    </row>
    <row r="110" spans="2:22">
      <c r="B110" s="10"/>
      <c r="C110" s="6">
        <v>8816</v>
      </c>
      <c r="D110" s="7" t="s">
        <v>77</v>
      </c>
      <c r="E110" s="8" t="s">
        <v>78</v>
      </c>
      <c r="F110" s="9"/>
      <c r="G110" s="9">
        <v>424</v>
      </c>
      <c r="H110" s="9">
        <v>216</v>
      </c>
      <c r="I110" s="9"/>
      <c r="J110" s="9"/>
      <c r="K110" s="9">
        <v>253</v>
      </c>
      <c r="L110" s="8"/>
      <c r="M110" s="8"/>
      <c r="N110" s="8"/>
      <c r="O110" s="8"/>
      <c r="P110" s="47">
        <v>893</v>
      </c>
      <c r="Q110" s="59">
        <v>7.29</v>
      </c>
      <c r="R110" s="60">
        <v>0.5</v>
      </c>
      <c r="S110" s="61">
        <f t="shared" ref="S110:S135" si="11">+P110*R110</f>
        <v>446.5</v>
      </c>
      <c r="T110" s="52">
        <v>893</v>
      </c>
      <c r="U110" s="22">
        <v>0</v>
      </c>
      <c r="V110" s="23">
        <f t="shared" si="6"/>
        <v>893</v>
      </c>
    </row>
    <row r="111" spans="2:22">
      <c r="B111" s="10"/>
      <c r="C111" s="6">
        <v>8816</v>
      </c>
      <c r="D111" s="7" t="s">
        <v>77</v>
      </c>
      <c r="E111" s="8" t="s">
        <v>17</v>
      </c>
      <c r="F111" s="9"/>
      <c r="G111" s="9">
        <v>108</v>
      </c>
      <c r="H111" s="9">
        <v>414</v>
      </c>
      <c r="I111" s="9"/>
      <c r="J111" s="9"/>
      <c r="K111" s="9"/>
      <c r="L111" s="8"/>
      <c r="M111" s="8"/>
      <c r="N111" s="8"/>
      <c r="O111" s="8"/>
      <c r="P111" s="47">
        <v>522</v>
      </c>
      <c r="Q111" s="59">
        <v>6.39</v>
      </c>
      <c r="R111" s="60">
        <v>0.5</v>
      </c>
      <c r="S111" s="61">
        <f t="shared" si="11"/>
        <v>261</v>
      </c>
      <c r="T111" s="52">
        <v>522</v>
      </c>
      <c r="U111" s="22">
        <v>0</v>
      </c>
      <c r="V111" s="23">
        <f t="shared" si="6"/>
        <v>522</v>
      </c>
    </row>
    <row r="112" spans="2:22">
      <c r="B112" s="10"/>
      <c r="C112" s="6">
        <v>8816</v>
      </c>
      <c r="D112" s="7" t="s">
        <v>77</v>
      </c>
      <c r="E112" s="8" t="s">
        <v>56</v>
      </c>
      <c r="F112" s="9"/>
      <c r="G112" s="9">
        <v>146</v>
      </c>
      <c r="H112" s="9">
        <v>17</v>
      </c>
      <c r="I112" s="9"/>
      <c r="J112" s="9"/>
      <c r="K112" s="9"/>
      <c r="L112" s="8"/>
      <c r="M112" s="8"/>
      <c r="N112" s="8"/>
      <c r="O112" s="8"/>
      <c r="P112" s="47">
        <v>163</v>
      </c>
      <c r="Q112" s="59">
        <v>6.69</v>
      </c>
      <c r="R112" s="60">
        <v>0.5</v>
      </c>
      <c r="S112" s="61">
        <f t="shared" si="11"/>
        <v>81.5</v>
      </c>
      <c r="T112" s="52">
        <v>77</v>
      </c>
      <c r="U112" s="22">
        <v>86</v>
      </c>
      <c r="V112" s="23">
        <f t="shared" si="6"/>
        <v>163</v>
      </c>
    </row>
    <row r="113" spans="2:22">
      <c r="B113" s="10"/>
      <c r="C113" s="6">
        <v>8816</v>
      </c>
      <c r="D113" s="7" t="s">
        <v>77</v>
      </c>
      <c r="E113" s="8" t="s">
        <v>79</v>
      </c>
      <c r="F113" s="9"/>
      <c r="G113" s="9"/>
      <c r="H113" s="9">
        <v>351</v>
      </c>
      <c r="I113" s="9"/>
      <c r="J113" s="9">
        <v>83</v>
      </c>
      <c r="K113" s="9">
        <v>134</v>
      </c>
      <c r="L113" s="8"/>
      <c r="M113" s="8"/>
      <c r="N113" s="8"/>
      <c r="O113" s="8"/>
      <c r="P113" s="47">
        <v>568</v>
      </c>
      <c r="Q113" s="59">
        <v>6.09</v>
      </c>
      <c r="R113" s="60">
        <v>0.5</v>
      </c>
      <c r="S113" s="61">
        <f t="shared" si="11"/>
        <v>284</v>
      </c>
      <c r="T113" s="52">
        <v>568</v>
      </c>
      <c r="U113" s="22">
        <v>0</v>
      </c>
      <c r="V113" s="23">
        <f t="shared" si="6"/>
        <v>568</v>
      </c>
    </row>
    <row r="114" spans="2:22">
      <c r="B114" s="10"/>
      <c r="C114" s="6">
        <v>8816</v>
      </c>
      <c r="D114" s="7" t="s">
        <v>77</v>
      </c>
      <c r="E114" s="8" t="s">
        <v>66</v>
      </c>
      <c r="F114" s="9"/>
      <c r="G114" s="9">
        <v>1237</v>
      </c>
      <c r="H114" s="9">
        <v>61</v>
      </c>
      <c r="I114" s="9">
        <v>61</v>
      </c>
      <c r="J114" s="9">
        <v>31</v>
      </c>
      <c r="K114" s="9">
        <v>186</v>
      </c>
      <c r="L114" s="8"/>
      <c r="M114" s="8"/>
      <c r="N114" s="8"/>
      <c r="O114" s="8"/>
      <c r="P114" s="47">
        <v>1576</v>
      </c>
      <c r="Q114" s="59">
        <v>6.09</v>
      </c>
      <c r="R114" s="60">
        <v>0.5</v>
      </c>
      <c r="S114" s="61">
        <f t="shared" si="11"/>
        <v>788</v>
      </c>
      <c r="T114" s="52">
        <v>1066</v>
      </c>
      <c r="U114" s="22">
        <v>510</v>
      </c>
      <c r="V114" s="23">
        <f t="shared" si="6"/>
        <v>1576</v>
      </c>
    </row>
    <row r="115" spans="2:22">
      <c r="B115" s="10"/>
      <c r="C115" s="6">
        <v>8816</v>
      </c>
      <c r="D115" s="7" t="s">
        <v>77</v>
      </c>
      <c r="E115" s="8" t="s">
        <v>80</v>
      </c>
      <c r="F115" s="9"/>
      <c r="G115" s="9">
        <v>850</v>
      </c>
      <c r="H115" s="9">
        <v>654</v>
      </c>
      <c r="I115" s="9"/>
      <c r="J115" s="9"/>
      <c r="K115" s="9"/>
      <c r="L115" s="8"/>
      <c r="M115" s="8"/>
      <c r="N115" s="8"/>
      <c r="O115" s="8"/>
      <c r="P115" s="47">
        <v>1504</v>
      </c>
      <c r="Q115" s="59">
        <v>7.29</v>
      </c>
      <c r="R115" s="60">
        <v>0.5</v>
      </c>
      <c r="S115" s="61">
        <f t="shared" si="11"/>
        <v>752</v>
      </c>
      <c r="T115" s="52">
        <v>1504</v>
      </c>
      <c r="U115" s="22">
        <v>0</v>
      </c>
      <c r="V115" s="23">
        <f t="shared" si="6"/>
        <v>1504</v>
      </c>
    </row>
    <row r="116" spans="2:22">
      <c r="B116" s="10"/>
      <c r="C116" s="6">
        <v>8816</v>
      </c>
      <c r="D116" s="7" t="s">
        <v>77</v>
      </c>
      <c r="E116" s="8" t="s">
        <v>67</v>
      </c>
      <c r="F116" s="9"/>
      <c r="G116" s="9">
        <v>2185</v>
      </c>
      <c r="H116" s="9">
        <v>1627</v>
      </c>
      <c r="I116" s="9">
        <v>19</v>
      </c>
      <c r="J116" s="9"/>
      <c r="K116" s="9">
        <v>495</v>
      </c>
      <c r="L116" s="8"/>
      <c r="M116" s="8"/>
      <c r="N116" s="8"/>
      <c r="O116" s="8"/>
      <c r="P116" s="47">
        <v>4326</v>
      </c>
      <c r="Q116" s="59">
        <v>6.09</v>
      </c>
      <c r="R116" s="60">
        <v>0.5</v>
      </c>
      <c r="S116" s="61">
        <f t="shared" si="11"/>
        <v>2163</v>
      </c>
      <c r="T116" s="52">
        <v>1859</v>
      </c>
      <c r="U116" s="22">
        <v>2467</v>
      </c>
      <c r="V116" s="23">
        <f t="shared" si="6"/>
        <v>4326</v>
      </c>
    </row>
    <row r="117" spans="2:22">
      <c r="B117" s="10"/>
      <c r="C117" s="6">
        <v>8816</v>
      </c>
      <c r="D117" s="7" t="s">
        <v>77</v>
      </c>
      <c r="E117" s="8" t="s">
        <v>20</v>
      </c>
      <c r="F117" s="9"/>
      <c r="G117" s="9"/>
      <c r="H117" s="9"/>
      <c r="I117" s="9"/>
      <c r="J117" s="9">
        <v>431</v>
      </c>
      <c r="K117" s="9">
        <v>169</v>
      </c>
      <c r="L117" s="8"/>
      <c r="M117" s="8"/>
      <c r="N117" s="8"/>
      <c r="O117" s="8"/>
      <c r="P117" s="47">
        <v>600</v>
      </c>
      <c r="Q117" s="59">
        <v>6.39</v>
      </c>
      <c r="R117" s="60">
        <v>0.5</v>
      </c>
      <c r="S117" s="61">
        <f t="shared" si="11"/>
        <v>300</v>
      </c>
      <c r="T117" s="52">
        <v>600</v>
      </c>
      <c r="U117" s="22">
        <v>0</v>
      </c>
      <c r="V117" s="23">
        <f t="shared" si="6"/>
        <v>600</v>
      </c>
    </row>
    <row r="118" spans="2:22">
      <c r="B118" s="10"/>
      <c r="C118" s="6">
        <v>8816</v>
      </c>
      <c r="D118" s="7" t="s">
        <v>77</v>
      </c>
      <c r="E118" s="8" t="s">
        <v>81</v>
      </c>
      <c r="F118" s="9"/>
      <c r="G118" s="9"/>
      <c r="H118" s="9"/>
      <c r="I118" s="9"/>
      <c r="J118" s="9">
        <v>15</v>
      </c>
      <c r="K118" s="9">
        <v>288</v>
      </c>
      <c r="L118" s="8"/>
      <c r="M118" s="8"/>
      <c r="N118" s="8"/>
      <c r="O118" s="8"/>
      <c r="P118" s="47">
        <v>303</v>
      </c>
      <c r="Q118" s="59">
        <v>6.09</v>
      </c>
      <c r="R118" s="60">
        <v>0.5</v>
      </c>
      <c r="S118" s="61">
        <f t="shared" si="11"/>
        <v>151.5</v>
      </c>
      <c r="T118" s="52">
        <v>303</v>
      </c>
      <c r="U118" s="22">
        <v>0</v>
      </c>
      <c r="V118" s="23">
        <f t="shared" si="6"/>
        <v>303</v>
      </c>
    </row>
    <row r="119" spans="2:22">
      <c r="B119" s="10"/>
      <c r="C119" s="6">
        <v>8816</v>
      </c>
      <c r="D119" s="7" t="s">
        <v>77</v>
      </c>
      <c r="E119" s="8" t="s">
        <v>68</v>
      </c>
      <c r="F119" s="9"/>
      <c r="G119" s="9">
        <v>2397</v>
      </c>
      <c r="H119" s="9">
        <v>88</v>
      </c>
      <c r="I119" s="9"/>
      <c r="J119" s="9"/>
      <c r="K119" s="9">
        <v>124</v>
      </c>
      <c r="L119" s="8"/>
      <c r="M119" s="8"/>
      <c r="N119" s="8"/>
      <c r="O119" s="8"/>
      <c r="P119" s="47">
        <v>2609</v>
      </c>
      <c r="Q119" s="59">
        <v>6.09</v>
      </c>
      <c r="R119" s="60">
        <v>0.5</v>
      </c>
      <c r="S119" s="61">
        <f t="shared" si="11"/>
        <v>1304.5</v>
      </c>
      <c r="T119" s="52">
        <v>2332</v>
      </c>
      <c r="U119" s="22">
        <v>277</v>
      </c>
      <c r="V119" s="23">
        <f t="shared" si="6"/>
        <v>2609</v>
      </c>
    </row>
    <row r="120" spans="2:22">
      <c r="B120" s="10"/>
      <c r="C120" s="6">
        <v>8816</v>
      </c>
      <c r="D120" s="7" t="s">
        <v>77</v>
      </c>
      <c r="E120" s="8" t="s">
        <v>54</v>
      </c>
      <c r="F120" s="9"/>
      <c r="G120" s="9">
        <v>376</v>
      </c>
      <c r="H120" s="9"/>
      <c r="I120" s="9"/>
      <c r="J120" s="9"/>
      <c r="K120" s="9">
        <v>136</v>
      </c>
      <c r="L120" s="8"/>
      <c r="M120" s="8"/>
      <c r="N120" s="8"/>
      <c r="O120" s="8"/>
      <c r="P120" s="47">
        <v>512</v>
      </c>
      <c r="Q120" s="59">
        <v>6.39</v>
      </c>
      <c r="R120" s="60">
        <v>0.5</v>
      </c>
      <c r="S120" s="61">
        <f t="shared" si="11"/>
        <v>256</v>
      </c>
      <c r="T120" s="52">
        <v>512</v>
      </c>
      <c r="U120" s="22">
        <v>0</v>
      </c>
      <c r="V120" s="23">
        <f t="shared" si="6"/>
        <v>512</v>
      </c>
    </row>
    <row r="121" spans="2:22">
      <c r="B121" s="10"/>
      <c r="C121" s="6">
        <v>8816</v>
      </c>
      <c r="D121" s="7" t="s">
        <v>77</v>
      </c>
      <c r="E121" s="8" t="s">
        <v>69</v>
      </c>
      <c r="F121" s="9"/>
      <c r="G121" s="9">
        <v>411</v>
      </c>
      <c r="H121" s="9"/>
      <c r="I121" s="9"/>
      <c r="J121" s="9"/>
      <c r="K121" s="9">
        <v>324</v>
      </c>
      <c r="L121" s="8"/>
      <c r="M121" s="8"/>
      <c r="N121" s="8"/>
      <c r="O121" s="8"/>
      <c r="P121" s="47">
        <v>735</v>
      </c>
      <c r="Q121" s="59">
        <v>6.39</v>
      </c>
      <c r="R121" s="60">
        <v>0.5</v>
      </c>
      <c r="S121" s="61">
        <f t="shared" si="11"/>
        <v>367.5</v>
      </c>
      <c r="T121" s="52">
        <v>735</v>
      </c>
      <c r="U121" s="22">
        <v>0</v>
      </c>
      <c r="V121" s="23">
        <f t="shared" si="6"/>
        <v>735</v>
      </c>
    </row>
    <row r="122" spans="2:22">
      <c r="B122" s="10"/>
      <c r="C122" s="6">
        <v>8816</v>
      </c>
      <c r="D122" s="7" t="s">
        <v>77</v>
      </c>
      <c r="E122" s="8" t="s">
        <v>82</v>
      </c>
      <c r="F122" s="9"/>
      <c r="G122" s="9">
        <v>916</v>
      </c>
      <c r="H122" s="9">
        <v>1077</v>
      </c>
      <c r="I122" s="9">
        <v>514</v>
      </c>
      <c r="J122" s="9"/>
      <c r="K122" s="9"/>
      <c r="L122" s="8"/>
      <c r="M122" s="8"/>
      <c r="N122" s="8"/>
      <c r="O122" s="8"/>
      <c r="P122" s="47">
        <v>2507</v>
      </c>
      <c r="Q122" s="59">
        <v>6.69</v>
      </c>
      <c r="R122" s="60">
        <v>0.5</v>
      </c>
      <c r="S122" s="61">
        <f t="shared" si="11"/>
        <v>1253.5</v>
      </c>
      <c r="T122" s="52">
        <v>2507</v>
      </c>
      <c r="U122" s="22">
        <v>0</v>
      </c>
      <c r="V122" s="23">
        <f t="shared" si="6"/>
        <v>2507</v>
      </c>
    </row>
    <row r="123" spans="2:22">
      <c r="B123" s="10"/>
      <c r="C123" s="6">
        <v>8816</v>
      </c>
      <c r="D123" s="7" t="s">
        <v>77</v>
      </c>
      <c r="E123" s="8" t="s">
        <v>70</v>
      </c>
      <c r="F123" s="9"/>
      <c r="G123" s="9">
        <v>635</v>
      </c>
      <c r="H123" s="9"/>
      <c r="I123" s="9"/>
      <c r="J123" s="9"/>
      <c r="K123" s="9"/>
      <c r="L123" s="8"/>
      <c r="M123" s="8"/>
      <c r="N123" s="8"/>
      <c r="O123" s="8"/>
      <c r="P123" s="47">
        <v>635</v>
      </c>
      <c r="Q123" s="59">
        <v>6.39</v>
      </c>
      <c r="R123" s="60">
        <v>0.5</v>
      </c>
      <c r="S123" s="61">
        <f t="shared" si="11"/>
        <v>317.5</v>
      </c>
      <c r="T123" s="52">
        <v>635</v>
      </c>
      <c r="U123" s="22">
        <v>0</v>
      </c>
      <c r="V123" s="23">
        <f t="shared" si="6"/>
        <v>635</v>
      </c>
    </row>
    <row r="124" spans="2:22">
      <c r="B124" s="10"/>
      <c r="C124" s="6">
        <v>8816</v>
      </c>
      <c r="D124" s="7" t="s">
        <v>77</v>
      </c>
      <c r="E124" s="8" t="s">
        <v>58</v>
      </c>
      <c r="F124" s="9"/>
      <c r="G124" s="9">
        <v>2860</v>
      </c>
      <c r="H124" s="9">
        <v>2238</v>
      </c>
      <c r="I124" s="9">
        <v>1003</v>
      </c>
      <c r="J124" s="9"/>
      <c r="K124" s="9">
        <v>69</v>
      </c>
      <c r="L124" s="8"/>
      <c r="M124" s="8"/>
      <c r="N124" s="8"/>
      <c r="O124" s="8"/>
      <c r="P124" s="47">
        <v>6170</v>
      </c>
      <c r="Q124" s="59">
        <v>6.39</v>
      </c>
      <c r="R124" s="60">
        <v>0.5</v>
      </c>
      <c r="S124" s="61">
        <f t="shared" si="11"/>
        <v>3085</v>
      </c>
      <c r="T124" s="52">
        <v>6170</v>
      </c>
      <c r="U124" s="22">
        <v>0</v>
      </c>
      <c r="V124" s="23">
        <f t="shared" si="6"/>
        <v>6170</v>
      </c>
    </row>
    <row r="125" spans="2:22">
      <c r="B125" s="10"/>
      <c r="C125" s="6">
        <v>8816</v>
      </c>
      <c r="D125" s="7" t="s">
        <v>77</v>
      </c>
      <c r="E125" s="8" t="s">
        <v>83</v>
      </c>
      <c r="F125" s="9"/>
      <c r="G125" s="9">
        <v>25</v>
      </c>
      <c r="H125" s="9"/>
      <c r="I125" s="9"/>
      <c r="J125" s="9"/>
      <c r="K125" s="9"/>
      <c r="L125" s="8"/>
      <c r="M125" s="8"/>
      <c r="N125" s="8"/>
      <c r="O125" s="8"/>
      <c r="P125" s="47">
        <v>25</v>
      </c>
      <c r="Q125" s="59">
        <v>6.09</v>
      </c>
      <c r="R125" s="60">
        <v>0.5</v>
      </c>
      <c r="S125" s="61">
        <f t="shared" si="11"/>
        <v>12.5</v>
      </c>
      <c r="T125" s="52">
        <v>25</v>
      </c>
      <c r="U125" s="22">
        <v>0</v>
      </c>
      <c r="V125" s="23">
        <f t="shared" si="6"/>
        <v>25</v>
      </c>
    </row>
    <row r="126" spans="2:22">
      <c r="B126" s="10"/>
      <c r="C126" s="6">
        <v>8816</v>
      </c>
      <c r="D126" s="7" t="s">
        <v>77</v>
      </c>
      <c r="E126" s="8" t="s">
        <v>71</v>
      </c>
      <c r="F126" s="9"/>
      <c r="G126" s="9">
        <v>1041</v>
      </c>
      <c r="H126" s="9"/>
      <c r="I126" s="9"/>
      <c r="J126" s="9"/>
      <c r="K126" s="9"/>
      <c r="L126" s="8"/>
      <c r="M126" s="8"/>
      <c r="N126" s="8"/>
      <c r="O126" s="8"/>
      <c r="P126" s="47">
        <v>1041</v>
      </c>
      <c r="Q126" s="59">
        <v>6.09</v>
      </c>
      <c r="R126" s="60">
        <v>0.5</v>
      </c>
      <c r="S126" s="61">
        <f t="shared" si="11"/>
        <v>520.5</v>
      </c>
      <c r="T126" s="52">
        <v>1041</v>
      </c>
      <c r="U126" s="22">
        <v>0</v>
      </c>
      <c r="V126" s="23">
        <f t="shared" si="6"/>
        <v>1041</v>
      </c>
    </row>
    <row r="127" spans="2:22">
      <c r="B127" s="10"/>
      <c r="C127" s="6">
        <v>8816</v>
      </c>
      <c r="D127" s="7" t="s">
        <v>77</v>
      </c>
      <c r="E127" s="8" t="s">
        <v>72</v>
      </c>
      <c r="F127" s="9"/>
      <c r="G127" s="9">
        <v>1005</v>
      </c>
      <c r="H127" s="9">
        <v>52</v>
      </c>
      <c r="I127" s="9">
        <v>23</v>
      </c>
      <c r="J127" s="9">
        <v>29</v>
      </c>
      <c r="K127" s="9">
        <v>334</v>
      </c>
      <c r="L127" s="8"/>
      <c r="M127" s="8"/>
      <c r="N127" s="8"/>
      <c r="O127" s="8"/>
      <c r="P127" s="47">
        <v>1443</v>
      </c>
      <c r="Q127" s="59">
        <v>6.39</v>
      </c>
      <c r="R127" s="60">
        <v>0.5</v>
      </c>
      <c r="S127" s="61">
        <f t="shared" si="11"/>
        <v>721.5</v>
      </c>
      <c r="T127" s="52">
        <v>1443</v>
      </c>
      <c r="U127" s="22">
        <v>0</v>
      </c>
      <c r="V127" s="23">
        <f t="shared" si="6"/>
        <v>1443</v>
      </c>
    </row>
    <row r="128" spans="2:22">
      <c r="B128" s="10"/>
      <c r="C128" s="6">
        <v>8816</v>
      </c>
      <c r="D128" s="7" t="s">
        <v>77</v>
      </c>
      <c r="E128" s="8" t="s">
        <v>29</v>
      </c>
      <c r="F128" s="9"/>
      <c r="G128" s="9">
        <v>67</v>
      </c>
      <c r="H128" s="9"/>
      <c r="I128" s="9"/>
      <c r="J128" s="9"/>
      <c r="K128" s="9"/>
      <c r="L128" s="8"/>
      <c r="M128" s="8"/>
      <c r="N128" s="8"/>
      <c r="O128" s="8"/>
      <c r="P128" s="47">
        <v>67</v>
      </c>
      <c r="Q128" s="59">
        <v>6.69</v>
      </c>
      <c r="R128" s="60">
        <v>0.5</v>
      </c>
      <c r="S128" s="61">
        <f t="shared" si="11"/>
        <v>33.5</v>
      </c>
      <c r="T128" s="52">
        <v>67</v>
      </c>
      <c r="U128" s="22">
        <v>0</v>
      </c>
      <c r="V128" s="23">
        <f t="shared" si="6"/>
        <v>67</v>
      </c>
    </row>
    <row r="129" spans="2:22">
      <c r="B129" s="10"/>
      <c r="C129" s="6">
        <v>8816</v>
      </c>
      <c r="D129" s="7" t="s">
        <v>77</v>
      </c>
      <c r="E129" s="8" t="s">
        <v>84</v>
      </c>
      <c r="F129" s="9"/>
      <c r="G129" s="9">
        <v>381</v>
      </c>
      <c r="H129" s="9"/>
      <c r="I129" s="9"/>
      <c r="J129" s="9">
        <v>154</v>
      </c>
      <c r="K129" s="9">
        <v>113</v>
      </c>
      <c r="L129" s="8"/>
      <c r="M129" s="8"/>
      <c r="N129" s="8"/>
      <c r="O129" s="8"/>
      <c r="P129" s="47">
        <v>648</v>
      </c>
      <c r="Q129" s="59">
        <v>6.09</v>
      </c>
      <c r="R129" s="60">
        <v>0.5</v>
      </c>
      <c r="S129" s="61">
        <f t="shared" si="11"/>
        <v>324</v>
      </c>
      <c r="T129" s="52">
        <v>648</v>
      </c>
      <c r="U129" s="22">
        <v>0</v>
      </c>
      <c r="V129" s="23">
        <f t="shared" si="6"/>
        <v>648</v>
      </c>
    </row>
    <row r="130" spans="2:22">
      <c r="B130" s="10"/>
      <c r="C130" s="6">
        <v>8816</v>
      </c>
      <c r="D130" s="7" t="s">
        <v>77</v>
      </c>
      <c r="E130" s="8" t="s">
        <v>73</v>
      </c>
      <c r="F130" s="9"/>
      <c r="G130" s="9">
        <v>295</v>
      </c>
      <c r="H130" s="9">
        <v>86</v>
      </c>
      <c r="I130" s="9">
        <v>56</v>
      </c>
      <c r="J130" s="9"/>
      <c r="K130" s="9"/>
      <c r="L130" s="8"/>
      <c r="M130" s="8"/>
      <c r="N130" s="8"/>
      <c r="O130" s="8"/>
      <c r="P130" s="47">
        <v>437</v>
      </c>
      <c r="Q130" s="59">
        <v>6.09</v>
      </c>
      <c r="R130" s="60">
        <v>0.5</v>
      </c>
      <c r="S130" s="61">
        <f t="shared" si="11"/>
        <v>218.5</v>
      </c>
      <c r="T130" s="52">
        <v>437</v>
      </c>
      <c r="U130" s="22">
        <v>0</v>
      </c>
      <c r="V130" s="23">
        <f t="shared" si="6"/>
        <v>437</v>
      </c>
    </row>
    <row r="131" spans="2:22">
      <c r="B131" s="10"/>
      <c r="C131" s="6">
        <v>8816</v>
      </c>
      <c r="D131" s="7" t="s">
        <v>77</v>
      </c>
      <c r="E131" s="8" t="s">
        <v>59</v>
      </c>
      <c r="F131" s="9"/>
      <c r="G131" s="9">
        <v>540</v>
      </c>
      <c r="H131" s="9"/>
      <c r="I131" s="9"/>
      <c r="J131" s="9"/>
      <c r="K131" s="9"/>
      <c r="L131" s="8"/>
      <c r="M131" s="8"/>
      <c r="N131" s="8"/>
      <c r="O131" s="8"/>
      <c r="P131" s="47">
        <v>540</v>
      </c>
      <c r="Q131" s="59">
        <v>6.39</v>
      </c>
      <c r="R131" s="60">
        <v>0.5</v>
      </c>
      <c r="S131" s="61">
        <f t="shared" si="11"/>
        <v>270</v>
      </c>
      <c r="T131" s="52">
        <v>540</v>
      </c>
      <c r="U131" s="22">
        <v>0</v>
      </c>
      <c r="V131" s="23">
        <f t="shared" si="6"/>
        <v>540</v>
      </c>
    </row>
    <row r="132" spans="2:22">
      <c r="B132" s="10"/>
      <c r="C132" s="6">
        <v>8816</v>
      </c>
      <c r="D132" s="7" t="s">
        <v>77</v>
      </c>
      <c r="E132" s="8" t="s">
        <v>74</v>
      </c>
      <c r="F132" s="9"/>
      <c r="G132" s="9">
        <v>348</v>
      </c>
      <c r="H132" s="9">
        <v>45</v>
      </c>
      <c r="I132" s="9"/>
      <c r="J132" s="9"/>
      <c r="K132" s="9"/>
      <c r="L132" s="8"/>
      <c r="M132" s="8"/>
      <c r="N132" s="8"/>
      <c r="O132" s="8"/>
      <c r="P132" s="47">
        <v>393</v>
      </c>
      <c r="Q132" s="59">
        <v>6.09</v>
      </c>
      <c r="R132" s="60">
        <v>0.5</v>
      </c>
      <c r="S132" s="61">
        <f t="shared" si="11"/>
        <v>196.5</v>
      </c>
      <c r="T132" s="52">
        <v>393</v>
      </c>
      <c r="U132" s="22">
        <v>0</v>
      </c>
      <c r="V132" s="23">
        <f t="shared" si="6"/>
        <v>393</v>
      </c>
    </row>
    <row r="133" spans="2:22">
      <c r="B133" s="10"/>
      <c r="C133" s="6">
        <v>8816</v>
      </c>
      <c r="D133" s="7" t="s">
        <v>77</v>
      </c>
      <c r="E133" s="8" t="s">
        <v>85</v>
      </c>
      <c r="F133" s="9"/>
      <c r="G133" s="9">
        <v>812</v>
      </c>
      <c r="H133" s="9"/>
      <c r="I133" s="9"/>
      <c r="J133" s="9">
        <v>14</v>
      </c>
      <c r="K133" s="9">
        <v>32</v>
      </c>
      <c r="L133" s="8"/>
      <c r="M133" s="8"/>
      <c r="N133" s="8"/>
      <c r="O133" s="8"/>
      <c r="P133" s="47">
        <v>858</v>
      </c>
      <c r="Q133" s="59">
        <v>6.09</v>
      </c>
      <c r="R133" s="60">
        <v>0.5</v>
      </c>
      <c r="S133" s="61">
        <f t="shared" si="11"/>
        <v>429</v>
      </c>
      <c r="T133" s="52">
        <v>858</v>
      </c>
      <c r="U133" s="22">
        <v>0</v>
      </c>
      <c r="V133" s="23">
        <f t="shared" si="6"/>
        <v>858</v>
      </c>
    </row>
    <row r="134" spans="2:22">
      <c r="B134" s="10"/>
      <c r="C134" s="6">
        <v>8816</v>
      </c>
      <c r="D134" s="7" t="s">
        <v>77</v>
      </c>
      <c r="E134" s="8" t="s">
        <v>60</v>
      </c>
      <c r="F134" s="9"/>
      <c r="G134" s="9">
        <v>2240</v>
      </c>
      <c r="H134" s="9">
        <v>2340</v>
      </c>
      <c r="I134" s="9">
        <v>2011</v>
      </c>
      <c r="J134" s="9">
        <v>314</v>
      </c>
      <c r="K134" s="9">
        <v>296</v>
      </c>
      <c r="L134" s="8"/>
      <c r="M134" s="8"/>
      <c r="N134" s="8"/>
      <c r="O134" s="8"/>
      <c r="P134" s="47">
        <v>7201</v>
      </c>
      <c r="Q134" s="59">
        <v>6.69</v>
      </c>
      <c r="R134" s="60">
        <v>0.5</v>
      </c>
      <c r="S134" s="61">
        <f t="shared" si="11"/>
        <v>3600.5</v>
      </c>
      <c r="T134" s="52">
        <v>7201</v>
      </c>
      <c r="U134" s="22">
        <v>0</v>
      </c>
      <c r="V134" s="23">
        <f t="shared" ref="V134:V197" si="12">SUM(T134:U134)</f>
        <v>7201</v>
      </c>
    </row>
    <row r="135" spans="2:22">
      <c r="B135" s="10"/>
      <c r="C135" s="6">
        <v>8816</v>
      </c>
      <c r="D135" s="7" t="s">
        <v>77</v>
      </c>
      <c r="E135" s="8" t="s">
        <v>33</v>
      </c>
      <c r="F135" s="9"/>
      <c r="G135" s="9">
        <v>555</v>
      </c>
      <c r="H135" s="9"/>
      <c r="I135" s="9"/>
      <c r="J135" s="9">
        <v>212</v>
      </c>
      <c r="K135" s="9">
        <v>498</v>
      </c>
      <c r="L135" s="8"/>
      <c r="M135" s="8"/>
      <c r="N135" s="8"/>
      <c r="O135" s="8"/>
      <c r="P135" s="47">
        <v>1265</v>
      </c>
      <c r="Q135" s="59">
        <v>7.29</v>
      </c>
      <c r="R135" s="60">
        <v>0.5</v>
      </c>
      <c r="S135" s="61">
        <f t="shared" si="11"/>
        <v>632.5</v>
      </c>
      <c r="T135" s="52">
        <v>1265</v>
      </c>
      <c r="U135" s="22">
        <v>0</v>
      </c>
      <c r="V135" s="23">
        <f t="shared" si="12"/>
        <v>1265</v>
      </c>
    </row>
    <row r="136" spans="2:22">
      <c r="B136" s="11" t="s">
        <v>115</v>
      </c>
      <c r="C136" s="12"/>
      <c r="D136" s="12"/>
      <c r="E136" s="13"/>
      <c r="F136" s="14"/>
      <c r="G136" s="14">
        <v>19854</v>
      </c>
      <c r="H136" s="14">
        <v>9266</v>
      </c>
      <c r="I136" s="14">
        <v>3687</v>
      </c>
      <c r="J136" s="14">
        <v>1283</v>
      </c>
      <c r="K136" s="14">
        <v>3451</v>
      </c>
      <c r="L136" s="13"/>
      <c r="M136" s="13"/>
      <c r="N136" s="13"/>
      <c r="O136" s="13"/>
      <c r="P136" s="48">
        <v>37541</v>
      </c>
      <c r="Q136" s="62"/>
      <c r="R136" s="63"/>
      <c r="S136" s="64">
        <f>SUM(S110:S135)</f>
        <v>18770.5</v>
      </c>
      <c r="T136" s="53">
        <f>SUM(T110:T135)</f>
        <v>34201</v>
      </c>
      <c r="U136" s="24">
        <f>SUM(U110:U135)</f>
        <v>3340</v>
      </c>
      <c r="V136" s="25">
        <f t="shared" si="12"/>
        <v>37541</v>
      </c>
    </row>
    <row r="137" spans="2:22">
      <c r="B137" s="10"/>
      <c r="C137" s="6">
        <v>8818</v>
      </c>
      <c r="D137" s="7" t="s">
        <v>86</v>
      </c>
      <c r="E137" s="8" t="s">
        <v>36</v>
      </c>
      <c r="F137" s="9"/>
      <c r="G137" s="9">
        <v>247</v>
      </c>
      <c r="H137" s="9">
        <v>239</v>
      </c>
      <c r="I137" s="9">
        <v>320</v>
      </c>
      <c r="J137" s="9"/>
      <c r="K137" s="9"/>
      <c r="L137" s="8"/>
      <c r="M137" s="8"/>
      <c r="N137" s="8"/>
      <c r="O137" s="8"/>
      <c r="P137" s="47">
        <v>806</v>
      </c>
      <c r="Q137" s="59">
        <v>6.39</v>
      </c>
      <c r="R137" s="60">
        <v>0.5</v>
      </c>
      <c r="S137" s="61">
        <f t="shared" ref="S137:S140" si="13">+P137*R137</f>
        <v>403</v>
      </c>
      <c r="T137" s="52">
        <v>486</v>
      </c>
      <c r="U137" s="22">
        <v>320</v>
      </c>
      <c r="V137" s="23">
        <f t="shared" si="12"/>
        <v>806</v>
      </c>
    </row>
    <row r="138" spans="2:22">
      <c r="B138" s="10"/>
      <c r="C138" s="6">
        <v>8818</v>
      </c>
      <c r="D138" s="7" t="s">
        <v>86</v>
      </c>
      <c r="E138" s="8" t="s">
        <v>37</v>
      </c>
      <c r="F138" s="9"/>
      <c r="G138" s="9">
        <v>61</v>
      </c>
      <c r="H138" s="9">
        <v>108</v>
      </c>
      <c r="I138" s="9">
        <v>175</v>
      </c>
      <c r="J138" s="9"/>
      <c r="K138" s="9"/>
      <c r="L138" s="8"/>
      <c r="M138" s="8"/>
      <c r="N138" s="8"/>
      <c r="O138" s="8"/>
      <c r="P138" s="47">
        <v>344</v>
      </c>
      <c r="Q138" s="59">
        <v>6.39</v>
      </c>
      <c r="R138" s="60">
        <v>0.5</v>
      </c>
      <c r="S138" s="61">
        <f t="shared" si="13"/>
        <v>172</v>
      </c>
      <c r="T138" s="52">
        <v>169</v>
      </c>
      <c r="U138" s="22">
        <v>175</v>
      </c>
      <c r="V138" s="23">
        <f t="shared" si="12"/>
        <v>344</v>
      </c>
    </row>
    <row r="139" spans="2:22">
      <c r="B139" s="10"/>
      <c r="C139" s="6">
        <v>8818</v>
      </c>
      <c r="D139" s="7" t="s">
        <v>86</v>
      </c>
      <c r="E139" s="8" t="s">
        <v>44</v>
      </c>
      <c r="F139" s="9"/>
      <c r="G139" s="9">
        <v>838</v>
      </c>
      <c r="H139" s="9">
        <v>2145</v>
      </c>
      <c r="I139" s="9">
        <v>23</v>
      </c>
      <c r="J139" s="9"/>
      <c r="K139" s="9"/>
      <c r="L139" s="8"/>
      <c r="M139" s="8"/>
      <c r="N139" s="8"/>
      <c r="O139" s="8"/>
      <c r="P139" s="47">
        <v>3006</v>
      </c>
      <c r="Q139" s="59">
        <v>6.39</v>
      </c>
      <c r="R139" s="60">
        <v>0.5</v>
      </c>
      <c r="S139" s="61">
        <f t="shared" si="13"/>
        <v>1503</v>
      </c>
      <c r="T139" s="52">
        <v>2950</v>
      </c>
      <c r="U139" s="22">
        <v>56</v>
      </c>
      <c r="V139" s="23">
        <f t="shared" si="12"/>
        <v>3006</v>
      </c>
    </row>
    <row r="140" spans="2:22">
      <c r="B140" s="10"/>
      <c r="C140" s="6">
        <v>8818</v>
      </c>
      <c r="D140" s="7" t="s">
        <v>86</v>
      </c>
      <c r="E140" s="8" t="s">
        <v>41</v>
      </c>
      <c r="F140" s="9"/>
      <c r="G140" s="9">
        <v>289</v>
      </c>
      <c r="H140" s="9"/>
      <c r="I140" s="9">
        <v>158</v>
      </c>
      <c r="J140" s="9"/>
      <c r="K140" s="9"/>
      <c r="L140" s="8"/>
      <c r="M140" s="8"/>
      <c r="N140" s="8"/>
      <c r="O140" s="8"/>
      <c r="P140" s="47">
        <v>447</v>
      </c>
      <c r="Q140" s="59">
        <v>6.39</v>
      </c>
      <c r="R140" s="60">
        <v>0.5</v>
      </c>
      <c r="S140" s="61">
        <f t="shared" si="13"/>
        <v>223.5</v>
      </c>
      <c r="T140" s="52">
        <v>447</v>
      </c>
      <c r="U140" s="22">
        <v>0</v>
      </c>
      <c r="V140" s="23">
        <f t="shared" si="12"/>
        <v>447</v>
      </c>
    </row>
    <row r="141" spans="2:22">
      <c r="B141" s="11" t="s">
        <v>116</v>
      </c>
      <c r="C141" s="12"/>
      <c r="D141" s="12"/>
      <c r="E141" s="13"/>
      <c r="F141" s="14"/>
      <c r="G141" s="14">
        <v>1435</v>
      </c>
      <c r="H141" s="14">
        <v>2492</v>
      </c>
      <c r="I141" s="14">
        <v>676</v>
      </c>
      <c r="J141" s="14"/>
      <c r="K141" s="14"/>
      <c r="L141" s="13"/>
      <c r="M141" s="13"/>
      <c r="N141" s="13"/>
      <c r="O141" s="13"/>
      <c r="P141" s="48">
        <v>4603</v>
      </c>
      <c r="Q141" s="62"/>
      <c r="R141" s="63"/>
      <c r="S141" s="64">
        <f>SUM(S137:S140)</f>
        <v>2301.5</v>
      </c>
      <c r="T141" s="53">
        <f>SUM(T137:T140)</f>
        <v>4052</v>
      </c>
      <c r="U141" s="24">
        <f>SUM(U137:U140)</f>
        <v>551</v>
      </c>
      <c r="V141" s="25">
        <f t="shared" si="12"/>
        <v>4603</v>
      </c>
    </row>
    <row r="142" spans="2:22">
      <c r="B142" s="10"/>
      <c r="C142" s="6">
        <v>8821</v>
      </c>
      <c r="D142" s="7" t="s">
        <v>87</v>
      </c>
      <c r="E142" s="8" t="s">
        <v>35</v>
      </c>
      <c r="F142" s="9"/>
      <c r="G142" s="9">
        <v>1805</v>
      </c>
      <c r="H142" s="9">
        <v>17</v>
      </c>
      <c r="I142" s="9"/>
      <c r="J142" s="9"/>
      <c r="K142" s="9">
        <v>277</v>
      </c>
      <c r="L142" s="8"/>
      <c r="M142" s="8"/>
      <c r="N142" s="8"/>
      <c r="O142" s="8"/>
      <c r="P142" s="47">
        <v>2099</v>
      </c>
      <c r="Q142" s="59">
        <v>5.99</v>
      </c>
      <c r="R142" s="60">
        <v>0.5</v>
      </c>
      <c r="S142" s="61">
        <f t="shared" ref="S142:S151" si="14">+P142*R142</f>
        <v>1049.5</v>
      </c>
      <c r="T142" s="52">
        <v>2099</v>
      </c>
      <c r="U142" s="22">
        <v>0</v>
      </c>
      <c r="V142" s="23">
        <f t="shared" si="12"/>
        <v>2099</v>
      </c>
    </row>
    <row r="143" spans="2:22">
      <c r="B143" s="10"/>
      <c r="C143" s="6">
        <v>8821</v>
      </c>
      <c r="D143" s="7" t="s">
        <v>87</v>
      </c>
      <c r="E143" s="8" t="s">
        <v>36</v>
      </c>
      <c r="F143" s="9"/>
      <c r="G143" s="9">
        <v>908</v>
      </c>
      <c r="H143" s="9"/>
      <c r="I143" s="9"/>
      <c r="J143" s="9"/>
      <c r="K143" s="9"/>
      <c r="L143" s="8"/>
      <c r="M143" s="8"/>
      <c r="N143" s="8"/>
      <c r="O143" s="8"/>
      <c r="P143" s="47">
        <v>908</v>
      </c>
      <c r="Q143" s="59">
        <v>5.99</v>
      </c>
      <c r="R143" s="60">
        <v>0.5</v>
      </c>
      <c r="S143" s="61">
        <f t="shared" si="14"/>
        <v>454</v>
      </c>
      <c r="T143" s="52">
        <v>908</v>
      </c>
      <c r="U143" s="22">
        <v>0</v>
      </c>
      <c r="V143" s="23">
        <f t="shared" si="12"/>
        <v>908</v>
      </c>
    </row>
    <row r="144" spans="2:22">
      <c r="B144" s="10"/>
      <c r="C144" s="6">
        <v>8821</v>
      </c>
      <c r="D144" s="7" t="s">
        <v>87</v>
      </c>
      <c r="E144" s="8" t="s">
        <v>65</v>
      </c>
      <c r="F144" s="9"/>
      <c r="G144" s="9">
        <v>2378</v>
      </c>
      <c r="H144" s="9">
        <v>362</v>
      </c>
      <c r="I144" s="9">
        <v>142</v>
      </c>
      <c r="J144" s="9"/>
      <c r="K144" s="9">
        <v>168</v>
      </c>
      <c r="L144" s="8"/>
      <c r="M144" s="8"/>
      <c r="N144" s="8"/>
      <c r="O144" s="8"/>
      <c r="P144" s="47">
        <v>3050</v>
      </c>
      <c r="Q144" s="59">
        <v>6.99</v>
      </c>
      <c r="R144" s="60">
        <v>0.5</v>
      </c>
      <c r="S144" s="61">
        <f t="shared" si="14"/>
        <v>1525</v>
      </c>
      <c r="T144" s="52">
        <v>3050</v>
      </c>
      <c r="U144" s="22">
        <v>0</v>
      </c>
      <c r="V144" s="23">
        <f t="shared" si="12"/>
        <v>3050</v>
      </c>
    </row>
    <row r="145" spans="2:22">
      <c r="B145" s="10"/>
      <c r="C145" s="6">
        <v>8821</v>
      </c>
      <c r="D145" s="7" t="s">
        <v>87</v>
      </c>
      <c r="E145" s="8" t="s">
        <v>88</v>
      </c>
      <c r="F145" s="9"/>
      <c r="G145" s="9">
        <v>19</v>
      </c>
      <c r="H145" s="9"/>
      <c r="I145" s="9"/>
      <c r="J145" s="9"/>
      <c r="K145" s="9">
        <v>89</v>
      </c>
      <c r="L145" s="8"/>
      <c r="M145" s="8"/>
      <c r="N145" s="8"/>
      <c r="O145" s="8"/>
      <c r="P145" s="47">
        <v>108</v>
      </c>
      <c r="Q145" s="59">
        <v>6.99</v>
      </c>
      <c r="R145" s="60">
        <v>0.5</v>
      </c>
      <c r="S145" s="61">
        <f t="shared" si="14"/>
        <v>54</v>
      </c>
      <c r="T145" s="52">
        <v>108</v>
      </c>
      <c r="U145" s="22">
        <v>0</v>
      </c>
      <c r="V145" s="23">
        <f t="shared" si="12"/>
        <v>108</v>
      </c>
    </row>
    <row r="146" spans="2:22">
      <c r="B146" s="10"/>
      <c r="C146" s="6">
        <v>8821</v>
      </c>
      <c r="D146" s="7" t="s">
        <v>87</v>
      </c>
      <c r="E146" s="8" t="s">
        <v>37</v>
      </c>
      <c r="F146" s="9"/>
      <c r="G146" s="9">
        <v>201</v>
      </c>
      <c r="H146" s="9"/>
      <c r="I146" s="9"/>
      <c r="J146" s="9"/>
      <c r="K146" s="9"/>
      <c r="L146" s="8"/>
      <c r="M146" s="8"/>
      <c r="N146" s="8"/>
      <c r="O146" s="8"/>
      <c r="P146" s="47">
        <v>201</v>
      </c>
      <c r="Q146" s="59">
        <v>5.99</v>
      </c>
      <c r="R146" s="60">
        <v>0.5</v>
      </c>
      <c r="S146" s="61">
        <f t="shared" si="14"/>
        <v>100.5</v>
      </c>
      <c r="T146" s="52">
        <v>201</v>
      </c>
      <c r="U146" s="22">
        <v>0</v>
      </c>
      <c r="V146" s="23">
        <f t="shared" si="12"/>
        <v>201</v>
      </c>
    </row>
    <row r="147" spans="2:22">
      <c r="B147" s="10"/>
      <c r="C147" s="6">
        <v>8821</v>
      </c>
      <c r="D147" s="7" t="s">
        <v>87</v>
      </c>
      <c r="E147" s="8" t="s">
        <v>39</v>
      </c>
      <c r="F147" s="9"/>
      <c r="G147" s="9">
        <v>294</v>
      </c>
      <c r="H147" s="9"/>
      <c r="I147" s="9"/>
      <c r="J147" s="9"/>
      <c r="K147" s="9"/>
      <c r="L147" s="8"/>
      <c r="M147" s="8"/>
      <c r="N147" s="8"/>
      <c r="O147" s="8"/>
      <c r="P147" s="47">
        <v>294</v>
      </c>
      <c r="Q147" s="59">
        <v>5.99</v>
      </c>
      <c r="R147" s="60">
        <v>0.5</v>
      </c>
      <c r="S147" s="61">
        <f t="shared" si="14"/>
        <v>147</v>
      </c>
      <c r="T147" s="52">
        <v>294</v>
      </c>
      <c r="U147" s="22">
        <v>0</v>
      </c>
      <c r="V147" s="23">
        <f t="shared" si="12"/>
        <v>294</v>
      </c>
    </row>
    <row r="148" spans="2:22">
      <c r="B148" s="10"/>
      <c r="C148" s="6">
        <v>8821</v>
      </c>
      <c r="D148" s="7" t="s">
        <v>87</v>
      </c>
      <c r="E148" s="8" t="s">
        <v>70</v>
      </c>
      <c r="F148" s="9"/>
      <c r="G148" s="9">
        <v>97</v>
      </c>
      <c r="H148" s="9"/>
      <c r="I148" s="9"/>
      <c r="J148" s="9"/>
      <c r="K148" s="9"/>
      <c r="L148" s="8"/>
      <c r="M148" s="8"/>
      <c r="N148" s="8"/>
      <c r="O148" s="8"/>
      <c r="P148" s="47">
        <v>97</v>
      </c>
      <c r="Q148" s="59">
        <v>5.99</v>
      </c>
      <c r="R148" s="60">
        <v>0.5</v>
      </c>
      <c r="S148" s="61">
        <f t="shared" si="14"/>
        <v>48.5</v>
      </c>
      <c r="T148" s="52">
        <v>97</v>
      </c>
      <c r="U148" s="22">
        <v>0</v>
      </c>
      <c r="V148" s="23">
        <f t="shared" si="12"/>
        <v>97</v>
      </c>
    </row>
    <row r="149" spans="2:22">
      <c r="B149" s="10"/>
      <c r="C149" s="6">
        <v>8821</v>
      </c>
      <c r="D149" s="7" t="s">
        <v>87</v>
      </c>
      <c r="E149" s="8" t="s">
        <v>28</v>
      </c>
      <c r="F149" s="9"/>
      <c r="G149" s="9">
        <v>47</v>
      </c>
      <c r="H149" s="9"/>
      <c r="I149" s="9"/>
      <c r="J149" s="9"/>
      <c r="K149" s="9"/>
      <c r="L149" s="8"/>
      <c r="M149" s="8"/>
      <c r="N149" s="8"/>
      <c r="O149" s="8"/>
      <c r="P149" s="47">
        <v>47</v>
      </c>
      <c r="Q149" s="59">
        <v>5.99</v>
      </c>
      <c r="R149" s="60">
        <v>0.5</v>
      </c>
      <c r="S149" s="61">
        <f t="shared" si="14"/>
        <v>23.5</v>
      </c>
      <c r="T149" s="52">
        <v>47</v>
      </c>
      <c r="U149" s="22">
        <v>0</v>
      </c>
      <c r="V149" s="23">
        <f t="shared" si="12"/>
        <v>47</v>
      </c>
    </row>
    <row r="150" spans="2:22">
      <c r="B150" s="10"/>
      <c r="C150" s="6">
        <v>8821</v>
      </c>
      <c r="D150" s="7" t="s">
        <v>87</v>
      </c>
      <c r="E150" s="8" t="s">
        <v>59</v>
      </c>
      <c r="F150" s="9"/>
      <c r="G150" s="9">
        <v>2820</v>
      </c>
      <c r="H150" s="9">
        <v>806</v>
      </c>
      <c r="I150" s="9"/>
      <c r="J150" s="9"/>
      <c r="K150" s="9">
        <v>51</v>
      </c>
      <c r="L150" s="8"/>
      <c r="M150" s="8"/>
      <c r="N150" s="8"/>
      <c r="O150" s="8"/>
      <c r="P150" s="47">
        <v>3677</v>
      </c>
      <c r="Q150" s="59">
        <v>5.99</v>
      </c>
      <c r="R150" s="60">
        <v>0.5</v>
      </c>
      <c r="S150" s="61">
        <f t="shared" si="14"/>
        <v>1838.5</v>
      </c>
      <c r="T150" s="52">
        <v>3677</v>
      </c>
      <c r="U150" s="22">
        <v>0</v>
      </c>
      <c r="V150" s="23">
        <f t="shared" si="12"/>
        <v>3677</v>
      </c>
    </row>
    <row r="151" spans="2:22">
      <c r="B151" s="10"/>
      <c r="C151" s="6">
        <v>8821</v>
      </c>
      <c r="D151" s="7" t="s">
        <v>87</v>
      </c>
      <c r="E151" s="8" t="s">
        <v>41</v>
      </c>
      <c r="F151" s="9"/>
      <c r="G151" s="9">
        <v>186</v>
      </c>
      <c r="H151" s="9"/>
      <c r="I151" s="9">
        <v>88</v>
      </c>
      <c r="J151" s="9"/>
      <c r="K151" s="9"/>
      <c r="L151" s="8"/>
      <c r="M151" s="8"/>
      <c r="N151" s="8"/>
      <c r="O151" s="8"/>
      <c r="P151" s="47">
        <v>274</v>
      </c>
      <c r="Q151" s="59">
        <v>5.99</v>
      </c>
      <c r="R151" s="60">
        <v>0.5</v>
      </c>
      <c r="S151" s="61">
        <f t="shared" si="14"/>
        <v>137</v>
      </c>
      <c r="T151" s="52">
        <v>274</v>
      </c>
      <c r="U151" s="22">
        <v>0</v>
      </c>
      <c r="V151" s="23">
        <f t="shared" si="12"/>
        <v>274</v>
      </c>
    </row>
    <row r="152" spans="2:22">
      <c r="B152" s="11" t="s">
        <v>117</v>
      </c>
      <c r="C152" s="12"/>
      <c r="D152" s="12"/>
      <c r="E152" s="13"/>
      <c r="F152" s="14"/>
      <c r="G152" s="14">
        <v>8755</v>
      </c>
      <c r="H152" s="14">
        <v>1185</v>
      </c>
      <c r="I152" s="14">
        <v>230</v>
      </c>
      <c r="J152" s="14"/>
      <c r="K152" s="14">
        <v>585</v>
      </c>
      <c r="L152" s="13"/>
      <c r="M152" s="13"/>
      <c r="N152" s="13"/>
      <c r="O152" s="13"/>
      <c r="P152" s="48">
        <v>10755</v>
      </c>
      <c r="Q152" s="62"/>
      <c r="R152" s="63"/>
      <c r="S152" s="64">
        <f>SUM(S142:S151)</f>
        <v>5377.5</v>
      </c>
      <c r="T152" s="53">
        <f>SUM(T142:T151)</f>
        <v>10755</v>
      </c>
      <c r="U152" s="24">
        <f>SUM(U148:U151)</f>
        <v>0</v>
      </c>
      <c r="V152" s="25">
        <f t="shared" si="12"/>
        <v>10755</v>
      </c>
    </row>
    <row r="153" spans="2:22">
      <c r="B153" s="10"/>
      <c r="C153" s="6">
        <v>8838</v>
      </c>
      <c r="D153" s="7" t="s">
        <v>89</v>
      </c>
      <c r="E153" s="8" t="s">
        <v>78</v>
      </c>
      <c r="F153" s="9"/>
      <c r="G153" s="9">
        <v>1402</v>
      </c>
      <c r="H153" s="9">
        <v>1219</v>
      </c>
      <c r="I153" s="9">
        <v>303</v>
      </c>
      <c r="J153" s="9">
        <v>438</v>
      </c>
      <c r="K153" s="9">
        <v>121</v>
      </c>
      <c r="L153" s="8"/>
      <c r="M153" s="8"/>
      <c r="N153" s="8"/>
      <c r="O153" s="8"/>
      <c r="P153" s="47">
        <v>3483</v>
      </c>
      <c r="Q153" s="59">
        <v>6.49</v>
      </c>
      <c r="R153" s="60">
        <v>0.5</v>
      </c>
      <c r="S153" s="61">
        <f t="shared" ref="S153:S215" si="15">+P153*R153</f>
        <v>1741.5</v>
      </c>
      <c r="T153" s="52">
        <v>3483</v>
      </c>
      <c r="U153" s="22">
        <v>0</v>
      </c>
      <c r="V153" s="23">
        <f t="shared" si="12"/>
        <v>3483</v>
      </c>
    </row>
    <row r="154" spans="2:22">
      <c r="B154" s="10"/>
      <c r="C154" s="6">
        <v>8838</v>
      </c>
      <c r="D154" s="7" t="s">
        <v>89</v>
      </c>
      <c r="E154" s="8" t="s">
        <v>35</v>
      </c>
      <c r="F154" s="9"/>
      <c r="G154" s="9">
        <v>1225</v>
      </c>
      <c r="H154" s="9">
        <v>328</v>
      </c>
      <c r="I154" s="9"/>
      <c r="J154" s="9"/>
      <c r="K154" s="9">
        <v>214</v>
      </c>
      <c r="L154" s="8"/>
      <c r="M154" s="8"/>
      <c r="N154" s="8"/>
      <c r="O154" s="8"/>
      <c r="P154" s="47">
        <v>1767</v>
      </c>
      <c r="Q154" s="59">
        <v>6.09</v>
      </c>
      <c r="R154" s="60">
        <v>0.5</v>
      </c>
      <c r="S154" s="61">
        <f t="shared" si="15"/>
        <v>883.5</v>
      </c>
      <c r="T154" s="52">
        <v>1623</v>
      </c>
      <c r="U154" s="22">
        <v>144</v>
      </c>
      <c r="V154" s="23">
        <f t="shared" si="12"/>
        <v>1767</v>
      </c>
    </row>
    <row r="155" spans="2:22">
      <c r="B155" s="10"/>
      <c r="C155" s="6">
        <v>8838</v>
      </c>
      <c r="D155" s="7" t="s">
        <v>89</v>
      </c>
      <c r="E155" s="8" t="s">
        <v>90</v>
      </c>
      <c r="F155" s="9"/>
      <c r="G155" s="9">
        <v>2457</v>
      </c>
      <c r="H155" s="9">
        <v>1774</v>
      </c>
      <c r="I155" s="9">
        <v>1204</v>
      </c>
      <c r="J155" s="9"/>
      <c r="K155" s="9"/>
      <c r="L155" s="8"/>
      <c r="M155" s="8"/>
      <c r="N155" s="8"/>
      <c r="O155" s="8"/>
      <c r="P155" s="47">
        <v>5435</v>
      </c>
      <c r="Q155" s="59">
        <v>6.09</v>
      </c>
      <c r="R155" s="60">
        <v>0.5</v>
      </c>
      <c r="S155" s="61">
        <f t="shared" si="15"/>
        <v>2717.5</v>
      </c>
      <c r="T155" s="52">
        <v>4505</v>
      </c>
      <c r="U155" s="22">
        <v>930</v>
      </c>
      <c r="V155" s="23">
        <f t="shared" si="12"/>
        <v>5435</v>
      </c>
    </row>
    <row r="156" spans="2:22">
      <c r="B156" s="10"/>
      <c r="C156" s="6">
        <v>8838</v>
      </c>
      <c r="D156" s="7" t="s">
        <v>89</v>
      </c>
      <c r="E156" s="8" t="s">
        <v>91</v>
      </c>
      <c r="F156" s="9"/>
      <c r="G156" s="9">
        <v>287</v>
      </c>
      <c r="H156" s="9"/>
      <c r="I156" s="9"/>
      <c r="J156" s="9"/>
      <c r="K156" s="9"/>
      <c r="L156" s="8"/>
      <c r="M156" s="8"/>
      <c r="N156" s="8"/>
      <c r="O156" s="8"/>
      <c r="P156" s="47">
        <v>287</v>
      </c>
      <c r="Q156" s="59">
        <v>6.69</v>
      </c>
      <c r="R156" s="60">
        <v>0.5</v>
      </c>
      <c r="S156" s="61">
        <f t="shared" si="15"/>
        <v>143.5</v>
      </c>
      <c r="T156" s="52">
        <v>287</v>
      </c>
      <c r="U156" s="22">
        <v>0</v>
      </c>
      <c r="V156" s="23">
        <f t="shared" si="12"/>
        <v>287</v>
      </c>
    </row>
    <row r="157" spans="2:22">
      <c r="B157" s="10"/>
      <c r="C157" s="6">
        <v>8838</v>
      </c>
      <c r="D157" s="7" t="s">
        <v>89</v>
      </c>
      <c r="E157" s="8" t="s">
        <v>66</v>
      </c>
      <c r="F157" s="9"/>
      <c r="G157" s="9">
        <v>1074</v>
      </c>
      <c r="H157" s="9">
        <v>234</v>
      </c>
      <c r="I157" s="9"/>
      <c r="J157" s="9"/>
      <c r="K157" s="9">
        <v>13</v>
      </c>
      <c r="L157" s="8"/>
      <c r="M157" s="8"/>
      <c r="N157" s="8"/>
      <c r="O157" s="8"/>
      <c r="P157" s="47">
        <v>1321</v>
      </c>
      <c r="Q157" s="59">
        <v>5.29</v>
      </c>
      <c r="R157" s="60">
        <v>0.5</v>
      </c>
      <c r="S157" s="61">
        <f t="shared" si="15"/>
        <v>660.5</v>
      </c>
      <c r="T157" s="52">
        <v>1321</v>
      </c>
      <c r="U157" s="22">
        <v>0</v>
      </c>
      <c r="V157" s="23">
        <f t="shared" si="12"/>
        <v>1321</v>
      </c>
    </row>
    <row r="158" spans="2:22">
      <c r="B158" s="10"/>
      <c r="C158" s="6">
        <v>8838</v>
      </c>
      <c r="D158" s="7" t="s">
        <v>89</v>
      </c>
      <c r="E158" s="8" t="s">
        <v>80</v>
      </c>
      <c r="F158" s="9"/>
      <c r="G158" s="9">
        <v>1419</v>
      </c>
      <c r="H158" s="9">
        <v>924</v>
      </c>
      <c r="I158" s="9"/>
      <c r="J158" s="9">
        <v>208</v>
      </c>
      <c r="K158" s="9"/>
      <c r="L158" s="8"/>
      <c r="M158" s="8"/>
      <c r="N158" s="8"/>
      <c r="O158" s="8"/>
      <c r="P158" s="47">
        <v>2551</v>
      </c>
      <c r="Q158" s="59">
        <v>6.49</v>
      </c>
      <c r="R158" s="60">
        <v>0.5</v>
      </c>
      <c r="S158" s="61">
        <f t="shared" si="15"/>
        <v>1275.5</v>
      </c>
      <c r="T158" s="52">
        <v>2551</v>
      </c>
      <c r="U158" s="22">
        <v>0</v>
      </c>
      <c r="V158" s="23">
        <f t="shared" si="12"/>
        <v>2551</v>
      </c>
    </row>
    <row r="159" spans="2:22">
      <c r="B159" s="10"/>
      <c r="C159" s="6">
        <v>8838</v>
      </c>
      <c r="D159" s="7" t="s">
        <v>89</v>
      </c>
      <c r="E159" s="8" t="s">
        <v>67</v>
      </c>
      <c r="F159" s="9"/>
      <c r="G159" s="9">
        <v>1165</v>
      </c>
      <c r="H159" s="9">
        <v>926</v>
      </c>
      <c r="I159" s="9">
        <v>559</v>
      </c>
      <c r="J159" s="9">
        <v>225</v>
      </c>
      <c r="K159" s="9">
        <v>602</v>
      </c>
      <c r="L159" s="8"/>
      <c r="M159" s="8"/>
      <c r="N159" s="8"/>
      <c r="O159" s="8"/>
      <c r="P159" s="47">
        <v>3477</v>
      </c>
      <c r="Q159" s="59">
        <v>5.29</v>
      </c>
      <c r="R159" s="60">
        <v>0.5</v>
      </c>
      <c r="S159" s="61">
        <f t="shared" si="15"/>
        <v>1738.5</v>
      </c>
      <c r="T159" s="52">
        <v>3477</v>
      </c>
      <c r="U159" s="22">
        <v>0</v>
      </c>
      <c r="V159" s="23">
        <f t="shared" si="12"/>
        <v>3477</v>
      </c>
    </row>
    <row r="160" spans="2:22">
      <c r="B160" s="10"/>
      <c r="C160" s="6">
        <v>8838</v>
      </c>
      <c r="D160" s="7" t="s">
        <v>89</v>
      </c>
      <c r="E160" s="8" t="s">
        <v>57</v>
      </c>
      <c r="F160" s="9"/>
      <c r="G160" s="9">
        <v>300</v>
      </c>
      <c r="H160" s="9"/>
      <c r="I160" s="9"/>
      <c r="J160" s="9"/>
      <c r="K160" s="9">
        <v>194</v>
      </c>
      <c r="L160" s="8"/>
      <c r="M160" s="8"/>
      <c r="N160" s="8"/>
      <c r="O160" s="8"/>
      <c r="P160" s="47">
        <v>494</v>
      </c>
      <c r="Q160" s="59">
        <v>6.09</v>
      </c>
      <c r="R160" s="60">
        <v>0.5</v>
      </c>
      <c r="S160" s="61">
        <f t="shared" si="15"/>
        <v>247</v>
      </c>
      <c r="T160" s="52">
        <v>494</v>
      </c>
      <c r="U160" s="22">
        <v>0</v>
      </c>
      <c r="V160" s="23">
        <f t="shared" si="12"/>
        <v>494</v>
      </c>
    </row>
    <row r="161" spans="2:22">
      <c r="B161" s="10"/>
      <c r="C161" s="6">
        <v>8838</v>
      </c>
      <c r="D161" s="7" t="s">
        <v>89</v>
      </c>
      <c r="E161" s="8" t="s">
        <v>37</v>
      </c>
      <c r="F161" s="9"/>
      <c r="G161" s="9">
        <v>2184</v>
      </c>
      <c r="H161" s="9">
        <v>673</v>
      </c>
      <c r="I161" s="9"/>
      <c r="J161" s="9"/>
      <c r="K161" s="9">
        <v>1171</v>
      </c>
      <c r="L161" s="8"/>
      <c r="M161" s="8"/>
      <c r="N161" s="8"/>
      <c r="O161" s="8"/>
      <c r="P161" s="47">
        <v>4028</v>
      </c>
      <c r="Q161" s="59">
        <v>6.09</v>
      </c>
      <c r="R161" s="60">
        <v>0.5</v>
      </c>
      <c r="S161" s="61">
        <f t="shared" si="15"/>
        <v>2014</v>
      </c>
      <c r="T161" s="52">
        <v>3570</v>
      </c>
      <c r="U161" s="22">
        <v>458</v>
      </c>
      <c r="V161" s="23">
        <f t="shared" si="12"/>
        <v>4028</v>
      </c>
    </row>
    <row r="162" spans="2:22">
      <c r="B162" s="10"/>
      <c r="C162" s="6">
        <v>8838</v>
      </c>
      <c r="D162" s="7" t="s">
        <v>89</v>
      </c>
      <c r="E162" s="8" t="s">
        <v>68</v>
      </c>
      <c r="F162" s="9"/>
      <c r="G162" s="9">
        <v>875</v>
      </c>
      <c r="H162" s="9">
        <v>1509</v>
      </c>
      <c r="I162" s="9"/>
      <c r="J162" s="9">
        <v>561</v>
      </c>
      <c r="K162" s="9">
        <v>862</v>
      </c>
      <c r="L162" s="8"/>
      <c r="M162" s="8"/>
      <c r="N162" s="8"/>
      <c r="O162" s="8"/>
      <c r="P162" s="47">
        <v>3807</v>
      </c>
      <c r="Q162" s="59">
        <v>5.29</v>
      </c>
      <c r="R162" s="60">
        <v>0.5</v>
      </c>
      <c r="S162" s="61">
        <f t="shared" si="15"/>
        <v>1903.5</v>
      </c>
      <c r="T162" s="52">
        <v>3807</v>
      </c>
      <c r="U162" s="22">
        <v>0</v>
      </c>
      <c r="V162" s="23">
        <f t="shared" si="12"/>
        <v>3807</v>
      </c>
    </row>
    <row r="163" spans="2:22">
      <c r="B163" s="10"/>
      <c r="C163" s="6">
        <v>8838</v>
      </c>
      <c r="D163" s="7" t="s">
        <v>89</v>
      </c>
      <c r="E163" s="8" t="s">
        <v>43</v>
      </c>
      <c r="F163" s="9"/>
      <c r="G163" s="9"/>
      <c r="H163" s="9"/>
      <c r="I163" s="9"/>
      <c r="J163" s="9"/>
      <c r="K163" s="9">
        <v>120</v>
      </c>
      <c r="L163" s="8"/>
      <c r="M163" s="8"/>
      <c r="N163" s="8"/>
      <c r="O163" s="8"/>
      <c r="P163" s="47">
        <v>120</v>
      </c>
      <c r="Q163" s="59">
        <v>7.28</v>
      </c>
      <c r="R163" s="60">
        <v>0.5</v>
      </c>
      <c r="S163" s="61">
        <f t="shared" si="15"/>
        <v>60</v>
      </c>
      <c r="T163" s="52">
        <v>120</v>
      </c>
      <c r="U163" s="22">
        <v>0</v>
      </c>
      <c r="V163" s="23">
        <f t="shared" si="12"/>
        <v>120</v>
      </c>
    </row>
    <row r="164" spans="2:22">
      <c r="B164" s="10"/>
      <c r="C164" s="6">
        <v>8838</v>
      </c>
      <c r="D164" s="7" t="s">
        <v>89</v>
      </c>
      <c r="E164" s="8" t="s">
        <v>92</v>
      </c>
      <c r="F164" s="9"/>
      <c r="G164" s="9"/>
      <c r="H164" s="9"/>
      <c r="I164" s="9"/>
      <c r="J164" s="9"/>
      <c r="K164" s="9">
        <v>211</v>
      </c>
      <c r="L164" s="8"/>
      <c r="M164" s="8"/>
      <c r="N164" s="8"/>
      <c r="O164" s="8"/>
      <c r="P164" s="47">
        <v>211</v>
      </c>
      <c r="Q164" s="59">
        <v>7.28</v>
      </c>
      <c r="R164" s="60">
        <v>0.5</v>
      </c>
      <c r="S164" s="61">
        <f t="shared" si="15"/>
        <v>105.5</v>
      </c>
      <c r="T164" s="52">
        <v>211</v>
      </c>
      <c r="U164" s="22">
        <v>0</v>
      </c>
      <c r="V164" s="23">
        <f t="shared" si="12"/>
        <v>211</v>
      </c>
    </row>
    <row r="165" spans="2:22">
      <c r="B165" s="10"/>
      <c r="C165" s="6">
        <v>8838</v>
      </c>
      <c r="D165" s="7" t="s">
        <v>89</v>
      </c>
      <c r="E165" s="8" t="s">
        <v>38</v>
      </c>
      <c r="F165" s="9"/>
      <c r="G165" s="9">
        <v>1439</v>
      </c>
      <c r="H165" s="9">
        <v>308</v>
      </c>
      <c r="I165" s="9"/>
      <c r="J165" s="9"/>
      <c r="K165" s="9">
        <v>217</v>
      </c>
      <c r="L165" s="8"/>
      <c r="M165" s="8"/>
      <c r="N165" s="8"/>
      <c r="O165" s="8"/>
      <c r="P165" s="47">
        <v>1964</v>
      </c>
      <c r="Q165" s="59">
        <v>6.09</v>
      </c>
      <c r="R165" s="60">
        <v>0.5</v>
      </c>
      <c r="S165" s="61">
        <f t="shared" si="15"/>
        <v>982</v>
      </c>
      <c r="T165" s="52">
        <v>1964</v>
      </c>
      <c r="U165" s="22">
        <v>0</v>
      </c>
      <c r="V165" s="23">
        <f t="shared" si="12"/>
        <v>1964</v>
      </c>
    </row>
    <row r="166" spans="2:22">
      <c r="B166" s="10"/>
      <c r="C166" s="6">
        <v>8838</v>
      </c>
      <c r="D166" s="7" t="s">
        <v>89</v>
      </c>
      <c r="E166" s="8" t="s">
        <v>54</v>
      </c>
      <c r="F166" s="9"/>
      <c r="G166" s="9">
        <v>1550</v>
      </c>
      <c r="H166" s="9"/>
      <c r="I166" s="9"/>
      <c r="J166" s="9"/>
      <c r="K166" s="9">
        <v>140</v>
      </c>
      <c r="L166" s="8"/>
      <c r="M166" s="8"/>
      <c r="N166" s="8"/>
      <c r="O166" s="8"/>
      <c r="P166" s="47">
        <v>1690</v>
      </c>
      <c r="Q166" s="59">
        <v>6.09</v>
      </c>
      <c r="R166" s="60">
        <v>0.5</v>
      </c>
      <c r="S166" s="61">
        <f t="shared" si="15"/>
        <v>845</v>
      </c>
      <c r="T166" s="52">
        <v>1690</v>
      </c>
      <c r="U166" s="22">
        <v>0</v>
      </c>
      <c r="V166" s="23">
        <f t="shared" si="12"/>
        <v>1690</v>
      </c>
    </row>
    <row r="167" spans="2:22">
      <c r="B167" s="10"/>
      <c r="C167" s="6">
        <v>8838</v>
      </c>
      <c r="D167" s="7" t="s">
        <v>89</v>
      </c>
      <c r="E167" s="8" t="s">
        <v>44</v>
      </c>
      <c r="F167" s="9"/>
      <c r="G167" s="9">
        <v>345</v>
      </c>
      <c r="H167" s="9"/>
      <c r="I167" s="9"/>
      <c r="J167" s="9"/>
      <c r="K167" s="9">
        <v>521</v>
      </c>
      <c r="L167" s="8"/>
      <c r="M167" s="8"/>
      <c r="N167" s="8"/>
      <c r="O167" s="8"/>
      <c r="P167" s="47">
        <v>866</v>
      </c>
      <c r="Q167" s="59">
        <v>6.09</v>
      </c>
      <c r="R167" s="60">
        <v>0.5</v>
      </c>
      <c r="S167" s="61">
        <f t="shared" si="15"/>
        <v>433</v>
      </c>
      <c r="T167" s="52">
        <v>866</v>
      </c>
      <c r="U167" s="22">
        <v>0</v>
      </c>
      <c r="V167" s="23">
        <f t="shared" si="12"/>
        <v>866</v>
      </c>
    </row>
    <row r="168" spans="2:22">
      <c r="B168" s="10"/>
      <c r="C168" s="6">
        <v>8838</v>
      </c>
      <c r="D168" s="7" t="s">
        <v>89</v>
      </c>
      <c r="E168" s="8" t="s">
        <v>70</v>
      </c>
      <c r="F168" s="9"/>
      <c r="G168" s="9">
        <v>1650</v>
      </c>
      <c r="H168" s="9">
        <v>661</v>
      </c>
      <c r="I168" s="9"/>
      <c r="J168" s="9"/>
      <c r="K168" s="9">
        <v>464</v>
      </c>
      <c r="L168" s="8"/>
      <c r="M168" s="8"/>
      <c r="N168" s="8"/>
      <c r="O168" s="8"/>
      <c r="P168" s="47">
        <v>2775</v>
      </c>
      <c r="Q168" s="59">
        <v>6.09</v>
      </c>
      <c r="R168" s="60">
        <v>0.5</v>
      </c>
      <c r="S168" s="61">
        <f t="shared" si="15"/>
        <v>1387.5</v>
      </c>
      <c r="T168" s="52">
        <v>2775</v>
      </c>
      <c r="U168" s="22">
        <v>0</v>
      </c>
      <c r="V168" s="23">
        <f t="shared" si="12"/>
        <v>2775</v>
      </c>
    </row>
    <row r="169" spans="2:22">
      <c r="B169" s="10"/>
      <c r="C169" s="6">
        <v>8838</v>
      </c>
      <c r="D169" s="7" t="s">
        <v>89</v>
      </c>
      <c r="E169" s="8" t="s">
        <v>58</v>
      </c>
      <c r="F169" s="9"/>
      <c r="G169" s="9">
        <v>1746</v>
      </c>
      <c r="H169" s="9"/>
      <c r="I169" s="9"/>
      <c r="J169" s="9">
        <v>66</v>
      </c>
      <c r="K169" s="9">
        <v>560</v>
      </c>
      <c r="L169" s="8"/>
      <c r="M169" s="8"/>
      <c r="N169" s="8"/>
      <c r="O169" s="8"/>
      <c r="P169" s="47">
        <v>2372</v>
      </c>
      <c r="Q169" s="59">
        <v>6.09</v>
      </c>
      <c r="R169" s="60">
        <v>0.5</v>
      </c>
      <c r="S169" s="61">
        <f t="shared" si="15"/>
        <v>1186</v>
      </c>
      <c r="T169" s="52">
        <v>2372</v>
      </c>
      <c r="U169" s="22">
        <v>0</v>
      </c>
      <c r="V169" s="23">
        <f t="shared" si="12"/>
        <v>2372</v>
      </c>
    </row>
    <row r="170" spans="2:22">
      <c r="B170" s="10"/>
      <c r="C170" s="6">
        <v>8838</v>
      </c>
      <c r="D170" s="7" t="s">
        <v>89</v>
      </c>
      <c r="E170" s="8" t="s">
        <v>72</v>
      </c>
      <c r="F170" s="9"/>
      <c r="G170" s="9">
        <v>167</v>
      </c>
      <c r="H170" s="9"/>
      <c r="I170" s="9"/>
      <c r="J170" s="9"/>
      <c r="K170" s="9">
        <v>348</v>
      </c>
      <c r="L170" s="8"/>
      <c r="M170" s="8"/>
      <c r="N170" s="8"/>
      <c r="O170" s="8"/>
      <c r="P170" s="47">
        <v>515</v>
      </c>
      <c r="Q170" s="59">
        <v>7.28</v>
      </c>
      <c r="R170" s="60">
        <v>0.5</v>
      </c>
      <c r="S170" s="61">
        <f t="shared" si="15"/>
        <v>257.5</v>
      </c>
      <c r="T170" s="52">
        <v>487</v>
      </c>
      <c r="U170" s="22">
        <v>28</v>
      </c>
      <c r="V170" s="23">
        <f t="shared" si="12"/>
        <v>515</v>
      </c>
    </row>
    <row r="171" spans="2:22">
      <c r="B171" s="10"/>
      <c r="C171" s="6">
        <v>8838</v>
      </c>
      <c r="D171" s="7" t="s">
        <v>89</v>
      </c>
      <c r="E171" s="8" t="s">
        <v>73</v>
      </c>
      <c r="F171" s="9"/>
      <c r="G171" s="9">
        <v>648</v>
      </c>
      <c r="H171" s="9">
        <v>867</v>
      </c>
      <c r="I171" s="9"/>
      <c r="J171" s="9"/>
      <c r="K171" s="9">
        <v>579</v>
      </c>
      <c r="L171" s="8"/>
      <c r="M171" s="8"/>
      <c r="N171" s="8"/>
      <c r="O171" s="8"/>
      <c r="P171" s="47">
        <v>2094</v>
      </c>
      <c r="Q171" s="59">
        <v>5.29</v>
      </c>
      <c r="R171" s="60">
        <v>0.5</v>
      </c>
      <c r="S171" s="61">
        <f t="shared" si="15"/>
        <v>1047</v>
      </c>
      <c r="T171" s="52">
        <v>2094</v>
      </c>
      <c r="U171" s="22">
        <v>0</v>
      </c>
      <c r="V171" s="23">
        <f t="shared" si="12"/>
        <v>2094</v>
      </c>
    </row>
    <row r="172" spans="2:22">
      <c r="B172" s="10"/>
      <c r="C172" s="6">
        <v>8838</v>
      </c>
      <c r="D172" s="7" t="s">
        <v>89</v>
      </c>
      <c r="E172" s="8" t="s">
        <v>59</v>
      </c>
      <c r="F172" s="9"/>
      <c r="G172" s="9">
        <v>1199</v>
      </c>
      <c r="H172" s="9">
        <v>1108</v>
      </c>
      <c r="I172" s="9"/>
      <c r="J172" s="9"/>
      <c r="K172" s="9">
        <v>400</v>
      </c>
      <c r="L172" s="8"/>
      <c r="M172" s="8"/>
      <c r="N172" s="8"/>
      <c r="O172" s="8"/>
      <c r="P172" s="47">
        <v>2707</v>
      </c>
      <c r="Q172" s="59">
        <v>6.09</v>
      </c>
      <c r="R172" s="60">
        <v>0.5</v>
      </c>
      <c r="S172" s="61">
        <f t="shared" si="15"/>
        <v>1353.5</v>
      </c>
      <c r="T172" s="52">
        <v>2637</v>
      </c>
      <c r="U172" s="22">
        <v>70</v>
      </c>
      <c r="V172" s="23">
        <f t="shared" si="12"/>
        <v>2707</v>
      </c>
    </row>
    <row r="173" spans="2:22">
      <c r="B173" s="10"/>
      <c r="C173" s="6">
        <v>8838</v>
      </c>
      <c r="D173" s="7" t="s">
        <v>89</v>
      </c>
      <c r="E173" s="8" t="s">
        <v>74</v>
      </c>
      <c r="F173" s="9"/>
      <c r="G173" s="9">
        <v>174</v>
      </c>
      <c r="H173" s="9"/>
      <c r="I173" s="9">
        <v>16</v>
      </c>
      <c r="J173" s="9">
        <v>125</v>
      </c>
      <c r="K173" s="9">
        <v>229</v>
      </c>
      <c r="L173" s="8"/>
      <c r="M173" s="8"/>
      <c r="N173" s="8"/>
      <c r="O173" s="8"/>
      <c r="P173" s="47">
        <v>544</v>
      </c>
      <c r="Q173" s="59">
        <v>5.29</v>
      </c>
      <c r="R173" s="60">
        <v>0.5</v>
      </c>
      <c r="S173" s="61">
        <f t="shared" si="15"/>
        <v>272</v>
      </c>
      <c r="T173" s="52">
        <v>544</v>
      </c>
      <c r="U173" s="22">
        <v>0</v>
      </c>
      <c r="V173" s="23">
        <f t="shared" si="12"/>
        <v>544</v>
      </c>
    </row>
    <row r="174" spans="2:22">
      <c r="B174" s="10"/>
      <c r="C174" s="6">
        <v>8838</v>
      </c>
      <c r="D174" s="7" t="s">
        <v>89</v>
      </c>
      <c r="E174" s="8" t="s">
        <v>33</v>
      </c>
      <c r="F174" s="9"/>
      <c r="G174" s="9"/>
      <c r="H174" s="9"/>
      <c r="I174" s="9"/>
      <c r="J174" s="9">
        <v>466</v>
      </c>
      <c r="K174" s="9">
        <v>364</v>
      </c>
      <c r="L174" s="8"/>
      <c r="M174" s="8"/>
      <c r="N174" s="8"/>
      <c r="O174" s="8"/>
      <c r="P174" s="47">
        <v>830</v>
      </c>
      <c r="Q174" s="59">
        <v>6.49</v>
      </c>
      <c r="R174" s="60">
        <v>0.5</v>
      </c>
      <c r="S174" s="61">
        <f t="shared" si="15"/>
        <v>415</v>
      </c>
      <c r="T174" s="52">
        <v>830</v>
      </c>
      <c r="U174" s="22">
        <v>0</v>
      </c>
      <c r="V174" s="23">
        <f t="shared" si="12"/>
        <v>830</v>
      </c>
    </row>
    <row r="175" spans="2:22">
      <c r="B175" s="11" t="s">
        <v>118</v>
      </c>
      <c r="C175" s="12"/>
      <c r="D175" s="12"/>
      <c r="E175" s="13"/>
      <c r="F175" s="14"/>
      <c r="G175" s="14">
        <v>21306</v>
      </c>
      <c r="H175" s="14">
        <v>10531</v>
      </c>
      <c r="I175" s="14">
        <v>2082</v>
      </c>
      <c r="J175" s="14">
        <v>2089</v>
      </c>
      <c r="K175" s="14">
        <v>7330</v>
      </c>
      <c r="L175" s="13"/>
      <c r="M175" s="13"/>
      <c r="N175" s="13"/>
      <c r="O175" s="13"/>
      <c r="P175" s="48">
        <v>43338</v>
      </c>
      <c r="Q175" s="62"/>
      <c r="R175" s="63"/>
      <c r="S175" s="64">
        <f>SUM(S153:S174)</f>
        <v>21669</v>
      </c>
      <c r="T175" s="53">
        <f>SUM(T153:T174)</f>
        <v>41708</v>
      </c>
      <c r="U175" s="24">
        <f>SUM(U153:U174)</f>
        <v>1630</v>
      </c>
      <c r="V175" s="25">
        <f t="shared" si="12"/>
        <v>43338</v>
      </c>
    </row>
    <row r="176" spans="2:22">
      <c r="B176" s="10"/>
      <c r="C176" s="6">
        <v>8850</v>
      </c>
      <c r="D176" s="7" t="s">
        <v>93</v>
      </c>
      <c r="E176" s="8" t="s">
        <v>35</v>
      </c>
      <c r="F176" s="9">
        <v>96</v>
      </c>
      <c r="G176" s="9">
        <v>386</v>
      </c>
      <c r="H176" s="9">
        <v>460</v>
      </c>
      <c r="I176" s="9"/>
      <c r="J176" s="9"/>
      <c r="K176" s="9"/>
      <c r="L176" s="8"/>
      <c r="M176" s="8"/>
      <c r="N176" s="8"/>
      <c r="O176" s="8"/>
      <c r="P176" s="47">
        <v>942</v>
      </c>
      <c r="Q176" s="59">
        <v>8.39</v>
      </c>
      <c r="R176" s="60">
        <v>0.5</v>
      </c>
      <c r="S176" s="61">
        <f t="shared" si="15"/>
        <v>471</v>
      </c>
      <c r="T176" s="52">
        <v>942</v>
      </c>
      <c r="U176" s="22">
        <v>0</v>
      </c>
      <c r="V176" s="23">
        <f t="shared" si="12"/>
        <v>942</v>
      </c>
    </row>
    <row r="177" spans="2:22">
      <c r="B177" s="10"/>
      <c r="C177" s="6">
        <v>8850</v>
      </c>
      <c r="D177" s="7" t="s">
        <v>93</v>
      </c>
      <c r="E177" s="8" t="s">
        <v>36</v>
      </c>
      <c r="F177" s="9"/>
      <c r="G177" s="9">
        <v>44</v>
      </c>
      <c r="H177" s="9"/>
      <c r="I177" s="9"/>
      <c r="J177" s="9"/>
      <c r="K177" s="9"/>
      <c r="L177" s="8"/>
      <c r="M177" s="8"/>
      <c r="N177" s="8"/>
      <c r="O177" s="8"/>
      <c r="P177" s="47">
        <v>44</v>
      </c>
      <c r="Q177" s="59">
        <v>8.39</v>
      </c>
      <c r="R177" s="60">
        <v>0.5</v>
      </c>
      <c r="S177" s="61">
        <f t="shared" si="15"/>
        <v>22</v>
      </c>
      <c r="T177" s="52">
        <v>44</v>
      </c>
      <c r="U177" s="22">
        <v>0</v>
      </c>
      <c r="V177" s="23">
        <f t="shared" si="12"/>
        <v>44</v>
      </c>
    </row>
    <row r="178" spans="2:22">
      <c r="B178" s="10"/>
      <c r="C178" s="6">
        <v>8850</v>
      </c>
      <c r="D178" s="7" t="s">
        <v>93</v>
      </c>
      <c r="E178" s="8" t="s">
        <v>56</v>
      </c>
      <c r="F178" s="9">
        <v>124</v>
      </c>
      <c r="G178" s="9">
        <v>1104</v>
      </c>
      <c r="H178" s="9"/>
      <c r="I178" s="9"/>
      <c r="J178" s="9"/>
      <c r="K178" s="9">
        <v>483</v>
      </c>
      <c r="L178" s="8"/>
      <c r="M178" s="8"/>
      <c r="N178" s="8"/>
      <c r="O178" s="8"/>
      <c r="P178" s="47">
        <v>1711</v>
      </c>
      <c r="Q178" s="59">
        <v>8.39</v>
      </c>
      <c r="R178" s="60">
        <v>0.5</v>
      </c>
      <c r="S178" s="61">
        <f t="shared" si="15"/>
        <v>855.5</v>
      </c>
      <c r="T178" s="52">
        <v>1711</v>
      </c>
      <c r="U178" s="22">
        <v>0</v>
      </c>
      <c r="V178" s="23">
        <f t="shared" si="12"/>
        <v>1711</v>
      </c>
    </row>
    <row r="179" spans="2:22">
      <c r="B179" s="10"/>
      <c r="C179" s="6">
        <v>8850</v>
      </c>
      <c r="D179" s="7" t="s">
        <v>93</v>
      </c>
      <c r="E179" s="8" t="s">
        <v>65</v>
      </c>
      <c r="F179" s="9">
        <v>12</v>
      </c>
      <c r="G179" s="9"/>
      <c r="H179" s="9">
        <v>65</v>
      </c>
      <c r="I179" s="9">
        <v>55</v>
      </c>
      <c r="J179" s="9">
        <v>113</v>
      </c>
      <c r="K179" s="9">
        <v>141</v>
      </c>
      <c r="L179" s="8"/>
      <c r="M179" s="8"/>
      <c r="N179" s="8"/>
      <c r="O179" s="8"/>
      <c r="P179" s="47">
        <v>386</v>
      </c>
      <c r="Q179" s="59">
        <v>8.39</v>
      </c>
      <c r="R179" s="60">
        <v>0.5</v>
      </c>
      <c r="S179" s="61">
        <f t="shared" si="15"/>
        <v>193</v>
      </c>
      <c r="T179" s="52">
        <v>386</v>
      </c>
      <c r="U179" s="22">
        <v>0</v>
      </c>
      <c r="V179" s="23">
        <f t="shared" si="12"/>
        <v>386</v>
      </c>
    </row>
    <row r="180" spans="2:22">
      <c r="B180" s="10"/>
      <c r="C180" s="6">
        <v>8850</v>
      </c>
      <c r="D180" s="7" t="s">
        <v>93</v>
      </c>
      <c r="E180" s="8" t="s">
        <v>20</v>
      </c>
      <c r="F180" s="9"/>
      <c r="G180" s="9">
        <v>902</v>
      </c>
      <c r="H180" s="9"/>
      <c r="I180" s="9"/>
      <c r="J180" s="9"/>
      <c r="K180" s="9"/>
      <c r="L180" s="8"/>
      <c r="M180" s="8"/>
      <c r="N180" s="8"/>
      <c r="O180" s="8"/>
      <c r="P180" s="47">
        <v>902</v>
      </c>
      <c r="Q180" s="59">
        <v>8.39</v>
      </c>
      <c r="R180" s="60">
        <v>0.5</v>
      </c>
      <c r="S180" s="61">
        <f t="shared" si="15"/>
        <v>451</v>
      </c>
      <c r="T180" s="52">
        <v>902</v>
      </c>
      <c r="U180" s="22">
        <v>0</v>
      </c>
      <c r="V180" s="23">
        <f t="shared" si="12"/>
        <v>902</v>
      </c>
    </row>
    <row r="181" spans="2:22">
      <c r="B181" s="10"/>
      <c r="C181" s="6">
        <v>8850</v>
      </c>
      <c r="D181" s="7" t="s">
        <v>93</v>
      </c>
      <c r="E181" s="8" t="s">
        <v>37</v>
      </c>
      <c r="F181" s="9">
        <v>151</v>
      </c>
      <c r="G181" s="9">
        <v>55</v>
      </c>
      <c r="H181" s="9"/>
      <c r="I181" s="9"/>
      <c r="J181" s="9"/>
      <c r="K181" s="9"/>
      <c r="L181" s="8"/>
      <c r="M181" s="8"/>
      <c r="N181" s="8"/>
      <c r="O181" s="8"/>
      <c r="P181" s="47">
        <v>206</v>
      </c>
      <c r="Q181" s="59">
        <v>8.39</v>
      </c>
      <c r="R181" s="60">
        <v>0.5</v>
      </c>
      <c r="S181" s="61">
        <f t="shared" si="15"/>
        <v>103</v>
      </c>
      <c r="T181" s="52">
        <v>206</v>
      </c>
      <c r="U181" s="22">
        <v>0</v>
      </c>
      <c r="V181" s="23">
        <f t="shared" si="12"/>
        <v>206</v>
      </c>
    </row>
    <row r="182" spans="2:22">
      <c r="B182" s="10"/>
      <c r="C182" s="6">
        <v>8850</v>
      </c>
      <c r="D182" s="7" t="s">
        <v>93</v>
      </c>
      <c r="E182" s="8" t="s">
        <v>39</v>
      </c>
      <c r="F182" s="9">
        <v>64</v>
      </c>
      <c r="G182" s="9"/>
      <c r="H182" s="9"/>
      <c r="I182" s="9"/>
      <c r="J182" s="9"/>
      <c r="K182" s="9">
        <v>137</v>
      </c>
      <c r="L182" s="8"/>
      <c r="M182" s="8"/>
      <c r="N182" s="8"/>
      <c r="O182" s="8"/>
      <c r="P182" s="47">
        <v>201</v>
      </c>
      <c r="Q182" s="59">
        <v>8.39</v>
      </c>
      <c r="R182" s="60">
        <v>0.5</v>
      </c>
      <c r="S182" s="61">
        <f t="shared" si="15"/>
        <v>100.5</v>
      </c>
      <c r="T182" s="52">
        <v>201</v>
      </c>
      <c r="U182" s="22">
        <v>0</v>
      </c>
      <c r="V182" s="23">
        <f t="shared" si="12"/>
        <v>201</v>
      </c>
    </row>
    <row r="183" spans="2:22">
      <c r="B183" s="10"/>
      <c r="C183" s="6">
        <v>8850</v>
      </c>
      <c r="D183" s="7" t="s">
        <v>93</v>
      </c>
      <c r="E183" s="8" t="s">
        <v>70</v>
      </c>
      <c r="F183" s="9">
        <v>101</v>
      </c>
      <c r="G183" s="9"/>
      <c r="H183" s="9"/>
      <c r="I183" s="9"/>
      <c r="J183" s="9"/>
      <c r="K183" s="9">
        <v>256</v>
      </c>
      <c r="L183" s="8"/>
      <c r="M183" s="8"/>
      <c r="N183" s="8"/>
      <c r="O183" s="8"/>
      <c r="P183" s="47">
        <v>357</v>
      </c>
      <c r="Q183" s="59">
        <v>8.39</v>
      </c>
      <c r="R183" s="60">
        <v>0.5</v>
      </c>
      <c r="S183" s="61">
        <f t="shared" si="15"/>
        <v>178.5</v>
      </c>
      <c r="T183" s="52">
        <v>357</v>
      </c>
      <c r="U183" s="22">
        <v>0</v>
      </c>
      <c r="V183" s="23">
        <f t="shared" si="12"/>
        <v>357</v>
      </c>
    </row>
    <row r="184" spans="2:22">
      <c r="B184" s="10"/>
      <c r="C184" s="6">
        <v>8850</v>
      </c>
      <c r="D184" s="7" t="s">
        <v>93</v>
      </c>
      <c r="E184" s="8" t="s">
        <v>94</v>
      </c>
      <c r="F184" s="9">
        <v>23</v>
      </c>
      <c r="G184" s="9"/>
      <c r="H184" s="9"/>
      <c r="I184" s="9"/>
      <c r="J184" s="9"/>
      <c r="K184" s="9"/>
      <c r="L184" s="8"/>
      <c r="M184" s="8"/>
      <c r="N184" s="8"/>
      <c r="O184" s="8"/>
      <c r="P184" s="47">
        <v>23</v>
      </c>
      <c r="Q184" s="59">
        <v>8.39</v>
      </c>
      <c r="R184" s="60">
        <v>0.5</v>
      </c>
      <c r="S184" s="61">
        <f t="shared" si="15"/>
        <v>11.5</v>
      </c>
      <c r="T184" s="52">
        <v>23</v>
      </c>
      <c r="U184" s="22">
        <v>0</v>
      </c>
      <c r="V184" s="23">
        <f t="shared" si="12"/>
        <v>23</v>
      </c>
    </row>
    <row r="185" spans="2:22">
      <c r="B185" s="10"/>
      <c r="C185" s="6">
        <v>8850</v>
      </c>
      <c r="D185" s="7" t="s">
        <v>93</v>
      </c>
      <c r="E185" s="8" t="s">
        <v>28</v>
      </c>
      <c r="F185" s="9">
        <v>18</v>
      </c>
      <c r="G185" s="9">
        <v>252</v>
      </c>
      <c r="H185" s="9">
        <v>263</v>
      </c>
      <c r="I185" s="9">
        <v>121</v>
      </c>
      <c r="J185" s="9"/>
      <c r="K185" s="9"/>
      <c r="L185" s="8"/>
      <c r="M185" s="8"/>
      <c r="N185" s="8"/>
      <c r="O185" s="8"/>
      <c r="P185" s="47">
        <v>654</v>
      </c>
      <c r="Q185" s="59">
        <v>8.39</v>
      </c>
      <c r="R185" s="60">
        <v>0.5</v>
      </c>
      <c r="S185" s="61">
        <f t="shared" si="15"/>
        <v>327</v>
      </c>
      <c r="T185" s="52">
        <v>654</v>
      </c>
      <c r="U185" s="22">
        <v>0</v>
      </c>
      <c r="V185" s="23">
        <f t="shared" si="12"/>
        <v>654</v>
      </c>
    </row>
    <row r="186" spans="2:22">
      <c r="B186" s="10"/>
      <c r="C186" s="6">
        <v>8850</v>
      </c>
      <c r="D186" s="7" t="s">
        <v>93</v>
      </c>
      <c r="E186" s="8" t="s">
        <v>72</v>
      </c>
      <c r="F186" s="9">
        <v>92</v>
      </c>
      <c r="G186" s="9">
        <v>303</v>
      </c>
      <c r="H186" s="9"/>
      <c r="I186" s="9"/>
      <c r="J186" s="9"/>
      <c r="K186" s="9"/>
      <c r="L186" s="8"/>
      <c r="M186" s="8"/>
      <c r="N186" s="8"/>
      <c r="O186" s="8"/>
      <c r="P186" s="47">
        <v>395</v>
      </c>
      <c r="Q186" s="59">
        <v>8.39</v>
      </c>
      <c r="R186" s="60">
        <v>0.5</v>
      </c>
      <c r="S186" s="61">
        <f t="shared" si="15"/>
        <v>197.5</v>
      </c>
      <c r="T186" s="52">
        <v>395</v>
      </c>
      <c r="U186" s="22">
        <v>0</v>
      </c>
      <c r="V186" s="23">
        <f t="shared" si="12"/>
        <v>395</v>
      </c>
    </row>
    <row r="187" spans="2:22">
      <c r="B187" s="10"/>
      <c r="C187" s="6">
        <v>8850</v>
      </c>
      <c r="D187" s="7" t="s">
        <v>93</v>
      </c>
      <c r="E187" s="8" t="s">
        <v>41</v>
      </c>
      <c r="F187" s="9"/>
      <c r="G187" s="9">
        <v>208</v>
      </c>
      <c r="H187" s="9"/>
      <c r="I187" s="9"/>
      <c r="J187" s="9"/>
      <c r="K187" s="9"/>
      <c r="L187" s="8"/>
      <c r="M187" s="8"/>
      <c r="N187" s="8"/>
      <c r="O187" s="8"/>
      <c r="P187" s="47">
        <v>208</v>
      </c>
      <c r="Q187" s="59">
        <v>8.39</v>
      </c>
      <c r="R187" s="60">
        <v>0.5</v>
      </c>
      <c r="S187" s="61">
        <f t="shared" si="15"/>
        <v>104</v>
      </c>
      <c r="T187" s="52">
        <v>208</v>
      </c>
      <c r="U187" s="22">
        <v>0</v>
      </c>
      <c r="V187" s="23">
        <f t="shared" si="12"/>
        <v>208</v>
      </c>
    </row>
    <row r="188" spans="2:22">
      <c r="B188" s="10"/>
      <c r="C188" s="6">
        <v>8850</v>
      </c>
      <c r="D188" s="7" t="s">
        <v>93</v>
      </c>
      <c r="E188" s="8" t="s">
        <v>60</v>
      </c>
      <c r="F188" s="9">
        <v>109</v>
      </c>
      <c r="G188" s="9">
        <v>30</v>
      </c>
      <c r="H188" s="9"/>
      <c r="I188" s="9"/>
      <c r="J188" s="9"/>
      <c r="K188" s="9"/>
      <c r="L188" s="8"/>
      <c r="M188" s="8"/>
      <c r="N188" s="8"/>
      <c r="O188" s="8"/>
      <c r="P188" s="47">
        <v>139</v>
      </c>
      <c r="Q188" s="59">
        <v>8.39</v>
      </c>
      <c r="R188" s="60">
        <v>0.5</v>
      </c>
      <c r="S188" s="61">
        <f t="shared" si="15"/>
        <v>69.5</v>
      </c>
      <c r="T188" s="52">
        <v>139</v>
      </c>
      <c r="U188" s="22">
        <v>0</v>
      </c>
      <c r="V188" s="23">
        <f t="shared" si="12"/>
        <v>139</v>
      </c>
    </row>
    <row r="189" spans="2:22">
      <c r="B189" s="11" t="s">
        <v>119</v>
      </c>
      <c r="C189" s="12"/>
      <c r="D189" s="12"/>
      <c r="E189" s="13"/>
      <c r="F189" s="14">
        <v>790</v>
      </c>
      <c r="G189" s="14">
        <v>3284</v>
      </c>
      <c r="H189" s="14">
        <v>788</v>
      </c>
      <c r="I189" s="14">
        <v>176</v>
      </c>
      <c r="J189" s="14">
        <v>113</v>
      </c>
      <c r="K189" s="14">
        <v>1017</v>
      </c>
      <c r="L189" s="13"/>
      <c r="M189" s="13"/>
      <c r="N189" s="13"/>
      <c r="O189" s="13"/>
      <c r="P189" s="48">
        <v>6168</v>
      </c>
      <c r="Q189" s="62"/>
      <c r="R189" s="63"/>
      <c r="S189" s="64">
        <f>SUM(S176:S188)</f>
        <v>3084</v>
      </c>
      <c r="T189" s="53">
        <f>SUM(T176:T188)</f>
        <v>6168</v>
      </c>
      <c r="U189" s="24">
        <f>SUM(U176:U188)</f>
        <v>0</v>
      </c>
      <c r="V189" s="25">
        <f t="shared" si="12"/>
        <v>6168</v>
      </c>
    </row>
    <row r="190" spans="2:22">
      <c r="B190" s="10"/>
      <c r="C190" s="6">
        <v>8852</v>
      </c>
      <c r="D190" s="7" t="s">
        <v>95</v>
      </c>
      <c r="E190" s="8" t="s">
        <v>35</v>
      </c>
      <c r="F190" s="9"/>
      <c r="G190" s="9">
        <v>738</v>
      </c>
      <c r="H190" s="9">
        <v>313</v>
      </c>
      <c r="I190" s="9"/>
      <c r="J190" s="9"/>
      <c r="K190" s="9"/>
      <c r="L190" s="8"/>
      <c r="M190" s="8"/>
      <c r="N190" s="8"/>
      <c r="O190" s="8"/>
      <c r="P190" s="47">
        <v>1051</v>
      </c>
      <c r="Q190" s="59">
        <v>8.39</v>
      </c>
      <c r="R190" s="60">
        <v>0.5</v>
      </c>
      <c r="S190" s="61">
        <f t="shared" si="15"/>
        <v>525.5</v>
      </c>
      <c r="T190" s="52">
        <v>1051</v>
      </c>
      <c r="U190" s="22">
        <v>0</v>
      </c>
      <c r="V190" s="23">
        <f t="shared" si="12"/>
        <v>1051</v>
      </c>
    </row>
    <row r="191" spans="2:22">
      <c r="B191" s="10"/>
      <c r="C191" s="6">
        <v>8852</v>
      </c>
      <c r="D191" s="7" t="s">
        <v>95</v>
      </c>
      <c r="E191" s="8" t="s">
        <v>36</v>
      </c>
      <c r="F191" s="9"/>
      <c r="G191" s="9">
        <v>831</v>
      </c>
      <c r="H191" s="9"/>
      <c r="I191" s="9"/>
      <c r="J191" s="9"/>
      <c r="K191" s="9"/>
      <c r="L191" s="8"/>
      <c r="M191" s="8"/>
      <c r="N191" s="8"/>
      <c r="O191" s="8"/>
      <c r="P191" s="47">
        <v>831</v>
      </c>
      <c r="Q191" s="59">
        <v>8.39</v>
      </c>
      <c r="R191" s="60">
        <v>0.5</v>
      </c>
      <c r="S191" s="61">
        <f t="shared" si="15"/>
        <v>415.5</v>
      </c>
      <c r="T191" s="52">
        <v>773</v>
      </c>
      <c r="U191" s="22">
        <v>58</v>
      </c>
      <c r="V191" s="23">
        <f t="shared" si="12"/>
        <v>831</v>
      </c>
    </row>
    <row r="192" spans="2:22">
      <c r="B192" s="10"/>
      <c r="C192" s="6">
        <v>8852</v>
      </c>
      <c r="D192" s="7" t="s">
        <v>95</v>
      </c>
      <c r="E192" s="8" t="s">
        <v>37</v>
      </c>
      <c r="F192" s="9"/>
      <c r="G192" s="9"/>
      <c r="H192" s="9">
        <v>795</v>
      </c>
      <c r="I192" s="9">
        <v>123</v>
      </c>
      <c r="J192" s="9"/>
      <c r="K192" s="9"/>
      <c r="L192" s="8"/>
      <c r="M192" s="8"/>
      <c r="N192" s="8"/>
      <c r="O192" s="8"/>
      <c r="P192" s="47">
        <v>918</v>
      </c>
      <c r="Q192" s="59">
        <v>8.39</v>
      </c>
      <c r="R192" s="60">
        <v>0.5</v>
      </c>
      <c r="S192" s="61">
        <f t="shared" si="15"/>
        <v>459</v>
      </c>
      <c r="T192" s="52">
        <v>918</v>
      </c>
      <c r="U192" s="22">
        <v>0</v>
      </c>
      <c r="V192" s="23">
        <f t="shared" si="12"/>
        <v>918</v>
      </c>
    </row>
    <row r="193" spans="2:22">
      <c r="B193" s="10"/>
      <c r="C193" s="6">
        <v>8852</v>
      </c>
      <c r="D193" s="7" t="s">
        <v>95</v>
      </c>
      <c r="E193" s="8" t="s">
        <v>39</v>
      </c>
      <c r="F193" s="9"/>
      <c r="G193" s="9">
        <v>570</v>
      </c>
      <c r="H193" s="9"/>
      <c r="I193" s="9"/>
      <c r="J193" s="9"/>
      <c r="K193" s="9"/>
      <c r="L193" s="8"/>
      <c r="M193" s="8"/>
      <c r="N193" s="8"/>
      <c r="O193" s="8"/>
      <c r="P193" s="47">
        <v>570</v>
      </c>
      <c r="Q193" s="59">
        <v>8.39</v>
      </c>
      <c r="R193" s="60">
        <v>0.5</v>
      </c>
      <c r="S193" s="61">
        <f t="shared" si="15"/>
        <v>285</v>
      </c>
      <c r="T193" s="52">
        <v>570</v>
      </c>
      <c r="U193" s="22">
        <v>0</v>
      </c>
      <c r="V193" s="23">
        <f t="shared" si="12"/>
        <v>570</v>
      </c>
    </row>
    <row r="194" spans="2:22">
      <c r="B194" s="10"/>
      <c r="C194" s="6">
        <v>8852</v>
      </c>
      <c r="D194" s="7" t="s">
        <v>95</v>
      </c>
      <c r="E194" s="8" t="s">
        <v>70</v>
      </c>
      <c r="F194" s="9"/>
      <c r="G194" s="9">
        <v>382</v>
      </c>
      <c r="H194" s="9">
        <v>313</v>
      </c>
      <c r="I194" s="9"/>
      <c r="J194" s="9"/>
      <c r="K194" s="9"/>
      <c r="L194" s="8"/>
      <c r="M194" s="8"/>
      <c r="N194" s="8"/>
      <c r="O194" s="8"/>
      <c r="P194" s="47">
        <v>695</v>
      </c>
      <c r="Q194" s="59">
        <v>8.39</v>
      </c>
      <c r="R194" s="60">
        <v>0.5</v>
      </c>
      <c r="S194" s="61">
        <f t="shared" si="15"/>
        <v>347.5</v>
      </c>
      <c r="T194" s="52">
        <v>695</v>
      </c>
      <c r="U194" s="22">
        <v>0</v>
      </c>
      <c r="V194" s="23">
        <f t="shared" si="12"/>
        <v>695</v>
      </c>
    </row>
    <row r="195" spans="2:22">
      <c r="B195" s="10"/>
      <c r="C195" s="6">
        <v>8852</v>
      </c>
      <c r="D195" s="7" t="s">
        <v>95</v>
      </c>
      <c r="E195" s="8" t="s">
        <v>41</v>
      </c>
      <c r="F195" s="9"/>
      <c r="G195" s="9"/>
      <c r="H195" s="9"/>
      <c r="I195" s="9"/>
      <c r="J195" s="9"/>
      <c r="K195" s="9">
        <v>195</v>
      </c>
      <c r="L195" s="8"/>
      <c r="M195" s="8"/>
      <c r="N195" s="8"/>
      <c r="O195" s="8"/>
      <c r="P195" s="47">
        <v>195</v>
      </c>
      <c r="Q195" s="59">
        <v>8.39</v>
      </c>
      <c r="R195" s="60">
        <v>0.5</v>
      </c>
      <c r="S195" s="61">
        <f t="shared" si="15"/>
        <v>97.5</v>
      </c>
      <c r="T195" s="52">
        <v>195</v>
      </c>
      <c r="U195" s="22">
        <v>0</v>
      </c>
      <c r="V195" s="23">
        <f t="shared" si="12"/>
        <v>195</v>
      </c>
    </row>
    <row r="196" spans="2:22">
      <c r="B196" s="11" t="s">
        <v>120</v>
      </c>
      <c r="C196" s="12"/>
      <c r="D196" s="12"/>
      <c r="E196" s="13"/>
      <c r="F196" s="14"/>
      <c r="G196" s="14">
        <v>2521</v>
      </c>
      <c r="H196" s="14">
        <v>1421</v>
      </c>
      <c r="I196" s="14">
        <v>123</v>
      </c>
      <c r="J196" s="14"/>
      <c r="K196" s="14">
        <v>195</v>
      </c>
      <c r="L196" s="13"/>
      <c r="M196" s="13"/>
      <c r="N196" s="13"/>
      <c r="O196" s="13"/>
      <c r="P196" s="48">
        <v>4260</v>
      </c>
      <c r="Q196" s="62"/>
      <c r="R196" s="63"/>
      <c r="S196" s="64">
        <f>SUM(S190:S195)</f>
        <v>2130</v>
      </c>
      <c r="T196" s="53">
        <f>SUM(T190:T195)</f>
        <v>4202</v>
      </c>
      <c r="U196" s="24">
        <f>SUM(U190:U195)</f>
        <v>58</v>
      </c>
      <c r="V196" s="25">
        <f t="shared" si="12"/>
        <v>4260</v>
      </c>
    </row>
    <row r="197" spans="2:22">
      <c r="B197" s="10"/>
      <c r="C197" s="6">
        <v>8855</v>
      </c>
      <c r="D197" s="7" t="s">
        <v>96</v>
      </c>
      <c r="E197" s="8" t="s">
        <v>35</v>
      </c>
      <c r="F197" s="9"/>
      <c r="G197" s="9">
        <v>646</v>
      </c>
      <c r="H197" s="9"/>
      <c r="I197" s="9"/>
      <c r="J197" s="9"/>
      <c r="K197" s="9"/>
      <c r="L197" s="8"/>
      <c r="M197" s="8"/>
      <c r="N197" s="8"/>
      <c r="O197" s="8"/>
      <c r="P197" s="47">
        <v>646</v>
      </c>
      <c r="Q197" s="59">
        <v>6.99</v>
      </c>
      <c r="R197" s="60">
        <v>0.5</v>
      </c>
      <c r="S197" s="61">
        <f t="shared" si="15"/>
        <v>323</v>
      </c>
      <c r="T197" s="52">
        <v>646</v>
      </c>
      <c r="U197" s="22">
        <v>0</v>
      </c>
      <c r="V197" s="23">
        <f t="shared" si="12"/>
        <v>646</v>
      </c>
    </row>
    <row r="198" spans="2:22">
      <c r="B198" s="10"/>
      <c r="C198" s="6">
        <v>8855</v>
      </c>
      <c r="D198" s="7" t="s">
        <v>96</v>
      </c>
      <c r="E198" s="8" t="s">
        <v>37</v>
      </c>
      <c r="F198" s="9"/>
      <c r="G198" s="9">
        <v>510</v>
      </c>
      <c r="H198" s="9"/>
      <c r="I198" s="9"/>
      <c r="J198" s="9"/>
      <c r="K198" s="9"/>
      <c r="L198" s="8"/>
      <c r="M198" s="8"/>
      <c r="N198" s="8"/>
      <c r="O198" s="8"/>
      <c r="P198" s="47">
        <v>510</v>
      </c>
      <c r="Q198" s="59">
        <v>6.99</v>
      </c>
      <c r="R198" s="60">
        <v>0.5</v>
      </c>
      <c r="S198" s="61">
        <f t="shared" si="15"/>
        <v>255</v>
      </c>
      <c r="T198" s="52">
        <v>510</v>
      </c>
      <c r="U198" s="22">
        <v>0</v>
      </c>
      <c r="V198" s="23">
        <f t="shared" ref="V198:V221" si="16">SUM(T198:U198)</f>
        <v>510</v>
      </c>
    </row>
    <row r="199" spans="2:22">
      <c r="B199" s="10"/>
      <c r="C199" s="6">
        <v>8855</v>
      </c>
      <c r="D199" s="7" t="s">
        <v>96</v>
      </c>
      <c r="E199" s="8" t="s">
        <v>70</v>
      </c>
      <c r="F199" s="9"/>
      <c r="G199" s="9">
        <v>479</v>
      </c>
      <c r="H199" s="9"/>
      <c r="I199" s="9"/>
      <c r="J199" s="9"/>
      <c r="K199" s="9"/>
      <c r="L199" s="8"/>
      <c r="M199" s="8"/>
      <c r="N199" s="8"/>
      <c r="O199" s="8"/>
      <c r="P199" s="47">
        <v>479</v>
      </c>
      <c r="Q199" s="59">
        <v>6.99</v>
      </c>
      <c r="R199" s="60">
        <v>0.5</v>
      </c>
      <c r="S199" s="61">
        <f t="shared" si="15"/>
        <v>239.5</v>
      </c>
      <c r="T199" s="52">
        <v>479</v>
      </c>
      <c r="U199" s="22">
        <v>0</v>
      </c>
      <c r="V199" s="23">
        <f t="shared" si="16"/>
        <v>479</v>
      </c>
    </row>
    <row r="200" spans="2:22">
      <c r="B200" s="10"/>
      <c r="C200" s="6">
        <v>8855</v>
      </c>
      <c r="D200" s="7" t="s">
        <v>96</v>
      </c>
      <c r="E200" s="8" t="s">
        <v>41</v>
      </c>
      <c r="F200" s="9"/>
      <c r="G200" s="9">
        <v>307</v>
      </c>
      <c r="H200" s="9">
        <v>300</v>
      </c>
      <c r="I200" s="9"/>
      <c r="J200" s="9"/>
      <c r="K200" s="9"/>
      <c r="L200" s="8"/>
      <c r="M200" s="8"/>
      <c r="N200" s="8"/>
      <c r="O200" s="8"/>
      <c r="P200" s="47">
        <v>607</v>
      </c>
      <c r="Q200" s="59">
        <v>6.99</v>
      </c>
      <c r="R200" s="60">
        <v>0.5</v>
      </c>
      <c r="S200" s="61">
        <f t="shared" si="15"/>
        <v>303.5</v>
      </c>
      <c r="T200" s="52">
        <v>607</v>
      </c>
      <c r="U200" s="22">
        <v>0</v>
      </c>
      <c r="V200" s="23">
        <f t="shared" si="16"/>
        <v>607</v>
      </c>
    </row>
    <row r="201" spans="2:22">
      <c r="B201" s="12" t="s">
        <v>121</v>
      </c>
      <c r="C201" s="12"/>
      <c r="D201" s="12"/>
      <c r="E201" s="13"/>
      <c r="F201" s="14"/>
      <c r="G201" s="14">
        <v>1942</v>
      </c>
      <c r="H201" s="14">
        <v>300</v>
      </c>
      <c r="I201" s="14"/>
      <c r="J201" s="14"/>
      <c r="K201" s="14"/>
      <c r="L201" s="13"/>
      <c r="M201" s="13"/>
      <c r="N201" s="13"/>
      <c r="O201" s="13"/>
      <c r="P201" s="48">
        <v>2242</v>
      </c>
      <c r="Q201" s="62"/>
      <c r="R201" s="63"/>
      <c r="S201" s="64">
        <f>SUM(S197:S200)</f>
        <v>1121</v>
      </c>
      <c r="T201" s="53">
        <f>SUM(T197:T200)</f>
        <v>2242</v>
      </c>
      <c r="U201" s="24">
        <f>SUM(U197:U200)</f>
        <v>0</v>
      </c>
      <c r="V201" s="25">
        <f t="shared" si="16"/>
        <v>2242</v>
      </c>
    </row>
    <row r="202" spans="2:22">
      <c r="B202" s="10"/>
      <c r="C202" s="6">
        <v>8871</v>
      </c>
      <c r="D202" s="7" t="s">
        <v>97</v>
      </c>
      <c r="E202" s="8" t="s">
        <v>17</v>
      </c>
      <c r="F202" s="9"/>
      <c r="G202" s="9">
        <v>1842</v>
      </c>
      <c r="H202" s="9">
        <v>2130</v>
      </c>
      <c r="I202" s="9">
        <v>2334</v>
      </c>
      <c r="J202" s="9">
        <v>1783</v>
      </c>
      <c r="K202" s="9"/>
      <c r="L202" s="8"/>
      <c r="M202" s="8"/>
      <c r="N202" s="8"/>
      <c r="O202" s="8"/>
      <c r="P202" s="47">
        <v>8089</v>
      </c>
      <c r="Q202" s="59">
        <v>6.99</v>
      </c>
      <c r="R202" s="60">
        <v>0.5</v>
      </c>
      <c r="S202" s="61">
        <f t="shared" si="15"/>
        <v>4044.5</v>
      </c>
      <c r="T202" s="52">
        <v>8089</v>
      </c>
      <c r="U202" s="22">
        <v>0</v>
      </c>
      <c r="V202" s="23">
        <f t="shared" si="16"/>
        <v>8089</v>
      </c>
    </row>
    <row r="203" spans="2:22">
      <c r="B203" s="10"/>
      <c r="C203" s="6">
        <v>8871</v>
      </c>
      <c r="D203" s="7" t="s">
        <v>97</v>
      </c>
      <c r="E203" s="8" t="s">
        <v>36</v>
      </c>
      <c r="F203" s="9"/>
      <c r="G203" s="9">
        <v>234</v>
      </c>
      <c r="H203" s="9"/>
      <c r="I203" s="9">
        <v>1698</v>
      </c>
      <c r="J203" s="9"/>
      <c r="K203" s="9"/>
      <c r="L203" s="8"/>
      <c r="M203" s="8"/>
      <c r="N203" s="8"/>
      <c r="O203" s="8"/>
      <c r="P203" s="47">
        <v>1932</v>
      </c>
      <c r="Q203" s="59">
        <v>6.99</v>
      </c>
      <c r="R203" s="60">
        <v>0.5</v>
      </c>
      <c r="S203" s="61">
        <f t="shared" si="15"/>
        <v>966</v>
      </c>
      <c r="T203" s="52">
        <v>1932</v>
      </c>
      <c r="U203" s="22">
        <v>0</v>
      </c>
      <c r="V203" s="23">
        <f t="shared" si="16"/>
        <v>1932</v>
      </c>
    </row>
    <row r="204" spans="2:22">
      <c r="B204" s="10"/>
      <c r="C204" s="6">
        <v>8871</v>
      </c>
      <c r="D204" s="7" t="s">
        <v>97</v>
      </c>
      <c r="E204" s="8" t="s">
        <v>37</v>
      </c>
      <c r="F204" s="9"/>
      <c r="G204" s="9">
        <v>2069</v>
      </c>
      <c r="H204" s="9">
        <v>2116</v>
      </c>
      <c r="I204" s="9">
        <v>2718</v>
      </c>
      <c r="J204" s="9">
        <v>992</v>
      </c>
      <c r="K204" s="9"/>
      <c r="L204" s="8"/>
      <c r="M204" s="8"/>
      <c r="N204" s="8"/>
      <c r="O204" s="8"/>
      <c r="P204" s="47">
        <v>7895</v>
      </c>
      <c r="Q204" s="59">
        <v>6.99</v>
      </c>
      <c r="R204" s="60">
        <v>0.5</v>
      </c>
      <c r="S204" s="61">
        <f t="shared" si="15"/>
        <v>3947.5</v>
      </c>
      <c r="T204" s="52">
        <v>7895</v>
      </c>
      <c r="U204" s="22">
        <v>0</v>
      </c>
      <c r="V204" s="23">
        <f t="shared" si="16"/>
        <v>7895</v>
      </c>
    </row>
    <row r="205" spans="2:22">
      <c r="B205" s="10"/>
      <c r="C205" s="6">
        <v>8871</v>
      </c>
      <c r="D205" s="7" t="s">
        <v>97</v>
      </c>
      <c r="E205" s="8" t="s">
        <v>70</v>
      </c>
      <c r="F205" s="9"/>
      <c r="G205" s="9">
        <v>1400</v>
      </c>
      <c r="H205" s="9">
        <v>1579</v>
      </c>
      <c r="I205" s="9">
        <v>1970</v>
      </c>
      <c r="J205" s="9">
        <v>1555</v>
      </c>
      <c r="K205" s="9"/>
      <c r="L205" s="8"/>
      <c r="M205" s="8"/>
      <c r="N205" s="8"/>
      <c r="O205" s="8"/>
      <c r="P205" s="47">
        <v>6504</v>
      </c>
      <c r="Q205" s="59">
        <v>6.99</v>
      </c>
      <c r="R205" s="60">
        <v>0.5</v>
      </c>
      <c r="S205" s="61">
        <f t="shared" si="15"/>
        <v>3252</v>
      </c>
      <c r="T205" s="52">
        <v>6504</v>
      </c>
      <c r="U205" s="22">
        <v>0</v>
      </c>
      <c r="V205" s="23">
        <f t="shared" si="16"/>
        <v>6504</v>
      </c>
    </row>
    <row r="206" spans="2:22">
      <c r="B206" s="10"/>
      <c r="C206" s="6">
        <v>8871</v>
      </c>
      <c r="D206" s="7" t="s">
        <v>97</v>
      </c>
      <c r="E206" s="8" t="s">
        <v>72</v>
      </c>
      <c r="F206" s="9"/>
      <c r="G206" s="9">
        <v>1779</v>
      </c>
      <c r="H206" s="9">
        <v>1472</v>
      </c>
      <c r="I206" s="9">
        <v>1492</v>
      </c>
      <c r="J206" s="9">
        <v>1805</v>
      </c>
      <c r="K206" s="9"/>
      <c r="L206" s="8"/>
      <c r="M206" s="8"/>
      <c r="N206" s="8"/>
      <c r="O206" s="8"/>
      <c r="P206" s="47">
        <v>6548</v>
      </c>
      <c r="Q206" s="59">
        <v>6.99</v>
      </c>
      <c r="R206" s="60">
        <v>0.5</v>
      </c>
      <c r="S206" s="61">
        <f t="shared" si="15"/>
        <v>3274</v>
      </c>
      <c r="T206" s="52">
        <v>6548</v>
      </c>
      <c r="U206" s="22">
        <v>0</v>
      </c>
      <c r="V206" s="23">
        <f t="shared" si="16"/>
        <v>6548</v>
      </c>
    </row>
    <row r="207" spans="2:22">
      <c r="B207" s="10"/>
      <c r="C207" s="6">
        <v>8871</v>
      </c>
      <c r="D207" s="7" t="s">
        <v>97</v>
      </c>
      <c r="E207" s="8" t="s">
        <v>41</v>
      </c>
      <c r="F207" s="9"/>
      <c r="G207" s="9">
        <v>1883</v>
      </c>
      <c r="H207" s="9">
        <v>1634</v>
      </c>
      <c r="I207" s="9">
        <v>2493</v>
      </c>
      <c r="J207" s="9">
        <v>1114</v>
      </c>
      <c r="K207" s="9"/>
      <c r="L207" s="8"/>
      <c r="M207" s="8"/>
      <c r="N207" s="8"/>
      <c r="O207" s="8"/>
      <c r="P207" s="47">
        <v>7124</v>
      </c>
      <c r="Q207" s="59">
        <v>6.99</v>
      </c>
      <c r="R207" s="60">
        <v>0.5</v>
      </c>
      <c r="S207" s="61">
        <f t="shared" si="15"/>
        <v>3562</v>
      </c>
      <c r="T207" s="52">
        <v>7124</v>
      </c>
      <c r="U207" s="22">
        <v>0</v>
      </c>
      <c r="V207" s="23">
        <f t="shared" si="16"/>
        <v>7124</v>
      </c>
    </row>
    <row r="208" spans="2:22">
      <c r="B208" s="12" t="s">
        <v>122</v>
      </c>
      <c r="C208" s="12"/>
      <c r="D208" s="12"/>
      <c r="E208" s="13"/>
      <c r="F208" s="14"/>
      <c r="G208" s="14">
        <v>9207</v>
      </c>
      <c r="H208" s="14">
        <v>8931</v>
      </c>
      <c r="I208" s="14">
        <v>12705</v>
      </c>
      <c r="J208" s="14">
        <v>7249</v>
      </c>
      <c r="K208" s="14"/>
      <c r="L208" s="13"/>
      <c r="M208" s="13"/>
      <c r="N208" s="13"/>
      <c r="O208" s="13"/>
      <c r="P208" s="48">
        <v>38092</v>
      </c>
      <c r="Q208" s="62"/>
      <c r="R208" s="63"/>
      <c r="S208" s="64">
        <f>SUM(S202:S207)</f>
        <v>19046</v>
      </c>
      <c r="T208" s="53">
        <f>SUM(T202:T207)</f>
        <v>38092</v>
      </c>
      <c r="U208" s="24">
        <f>SUM(U204:U207)</f>
        <v>0</v>
      </c>
      <c r="V208" s="25">
        <f t="shared" si="16"/>
        <v>38092</v>
      </c>
    </row>
    <row r="209" spans="2:22">
      <c r="B209" s="10"/>
      <c r="C209" s="6">
        <v>8880</v>
      </c>
      <c r="D209" s="7" t="s">
        <v>98</v>
      </c>
      <c r="E209" s="8" t="s">
        <v>57</v>
      </c>
      <c r="F209" s="9"/>
      <c r="G209" s="9"/>
      <c r="H209" s="9"/>
      <c r="I209" s="9"/>
      <c r="J209" s="9"/>
      <c r="K209" s="9"/>
      <c r="L209" s="8"/>
      <c r="M209" s="8"/>
      <c r="N209" s="8"/>
      <c r="O209" s="8">
        <v>760</v>
      </c>
      <c r="P209" s="47">
        <v>760</v>
      </c>
      <c r="Q209" s="59">
        <v>4.99</v>
      </c>
      <c r="R209" s="60">
        <v>0.5</v>
      </c>
      <c r="S209" s="61">
        <f t="shared" si="15"/>
        <v>380</v>
      </c>
      <c r="T209" s="52">
        <v>760</v>
      </c>
      <c r="U209" s="22">
        <v>0</v>
      </c>
      <c r="V209" s="23">
        <f t="shared" si="16"/>
        <v>760</v>
      </c>
    </row>
    <row r="210" spans="2:22">
      <c r="B210" s="12" t="s">
        <v>123</v>
      </c>
      <c r="C210" s="12"/>
      <c r="D210" s="12"/>
      <c r="E210" s="13"/>
      <c r="F210" s="14"/>
      <c r="G210" s="14"/>
      <c r="H210" s="14"/>
      <c r="I210" s="14"/>
      <c r="J210" s="14"/>
      <c r="K210" s="14"/>
      <c r="L210" s="13"/>
      <c r="M210" s="13"/>
      <c r="N210" s="13"/>
      <c r="O210" s="13">
        <v>760</v>
      </c>
      <c r="P210" s="48">
        <v>760</v>
      </c>
      <c r="Q210" s="62"/>
      <c r="R210" s="63"/>
      <c r="S210" s="64">
        <f>SUM(S209)</f>
        <v>380</v>
      </c>
      <c r="T210" s="53">
        <f>T209</f>
        <v>760</v>
      </c>
      <c r="U210" s="24">
        <f>SUM(U206:U209)</f>
        <v>0</v>
      </c>
      <c r="V210" s="25">
        <f t="shared" si="16"/>
        <v>760</v>
      </c>
    </row>
    <row r="211" spans="2:22">
      <c r="B211" s="10"/>
      <c r="C211" s="6">
        <v>8881</v>
      </c>
      <c r="D211" s="7" t="s">
        <v>99</v>
      </c>
      <c r="E211" s="8" t="s">
        <v>15</v>
      </c>
      <c r="F211" s="9"/>
      <c r="G211" s="9"/>
      <c r="H211" s="9"/>
      <c r="I211" s="9"/>
      <c r="J211" s="9"/>
      <c r="K211" s="9"/>
      <c r="L211" s="8"/>
      <c r="M211" s="8"/>
      <c r="N211" s="8"/>
      <c r="O211" s="8">
        <v>2084</v>
      </c>
      <c r="P211" s="47">
        <v>2084</v>
      </c>
      <c r="Q211" s="59">
        <v>6.49</v>
      </c>
      <c r="R211" s="60">
        <v>0.5</v>
      </c>
      <c r="S211" s="61">
        <f t="shared" si="15"/>
        <v>1042</v>
      </c>
      <c r="T211" s="52">
        <v>2084</v>
      </c>
      <c r="U211" s="22">
        <v>0</v>
      </c>
      <c r="V211" s="23">
        <f t="shared" si="16"/>
        <v>2084</v>
      </c>
    </row>
    <row r="212" spans="2:22">
      <c r="B212" s="10"/>
      <c r="C212" s="6">
        <v>8881</v>
      </c>
      <c r="D212" s="7" t="s">
        <v>99</v>
      </c>
      <c r="E212" s="8" t="s">
        <v>16</v>
      </c>
      <c r="F212" s="9"/>
      <c r="G212" s="9"/>
      <c r="H212" s="9"/>
      <c r="I212" s="9"/>
      <c r="J212" s="9"/>
      <c r="K212" s="9"/>
      <c r="L212" s="8"/>
      <c r="M212" s="8"/>
      <c r="N212" s="8"/>
      <c r="O212" s="8">
        <v>458</v>
      </c>
      <c r="P212" s="47">
        <v>458</v>
      </c>
      <c r="Q212" s="59">
        <v>6.49</v>
      </c>
      <c r="R212" s="60">
        <v>0.5</v>
      </c>
      <c r="S212" s="61">
        <f t="shared" si="15"/>
        <v>229</v>
      </c>
      <c r="T212" s="52">
        <v>458</v>
      </c>
      <c r="U212" s="22">
        <v>0</v>
      </c>
      <c r="V212" s="23">
        <f t="shared" si="16"/>
        <v>458</v>
      </c>
    </row>
    <row r="213" spans="2:22">
      <c r="B213" s="10"/>
      <c r="C213" s="6">
        <v>8881</v>
      </c>
      <c r="D213" s="7" t="s">
        <v>99</v>
      </c>
      <c r="E213" s="8" t="s">
        <v>57</v>
      </c>
      <c r="F213" s="9"/>
      <c r="G213" s="9"/>
      <c r="H213" s="9">
        <v>52</v>
      </c>
      <c r="I213" s="9"/>
      <c r="J213" s="9"/>
      <c r="K213" s="9"/>
      <c r="L213" s="8"/>
      <c r="M213" s="8"/>
      <c r="N213" s="8"/>
      <c r="O213" s="8">
        <v>387</v>
      </c>
      <c r="P213" s="47">
        <v>439</v>
      </c>
      <c r="Q213" s="59">
        <v>4.99</v>
      </c>
      <c r="R213" s="60">
        <v>0.5</v>
      </c>
      <c r="S213" s="61">
        <f t="shared" si="15"/>
        <v>219.5</v>
      </c>
      <c r="T213" s="52">
        <v>439</v>
      </c>
      <c r="U213" s="22">
        <v>0</v>
      </c>
      <c r="V213" s="23">
        <f t="shared" si="16"/>
        <v>439</v>
      </c>
    </row>
    <row r="214" spans="2:22">
      <c r="B214" s="10"/>
      <c r="C214" s="6">
        <v>8881</v>
      </c>
      <c r="D214" s="7" t="s">
        <v>99</v>
      </c>
      <c r="E214" s="8" t="s">
        <v>25</v>
      </c>
      <c r="F214" s="9"/>
      <c r="G214" s="9"/>
      <c r="H214" s="9"/>
      <c r="I214" s="9"/>
      <c r="J214" s="9"/>
      <c r="K214" s="9"/>
      <c r="L214" s="8"/>
      <c r="M214" s="8"/>
      <c r="N214" s="8"/>
      <c r="O214" s="8">
        <v>576</v>
      </c>
      <c r="P214" s="47">
        <v>576</v>
      </c>
      <c r="Q214" s="59">
        <v>5.49</v>
      </c>
      <c r="R214" s="60">
        <v>0.5</v>
      </c>
      <c r="S214" s="61">
        <f t="shared" si="15"/>
        <v>288</v>
      </c>
      <c r="T214" s="52">
        <v>576</v>
      </c>
      <c r="U214" s="22">
        <v>0</v>
      </c>
      <c r="V214" s="23">
        <f t="shared" si="16"/>
        <v>576</v>
      </c>
    </row>
    <row r="215" spans="2:22">
      <c r="B215" s="10"/>
      <c r="C215" s="6">
        <v>8881</v>
      </c>
      <c r="D215" s="7" t="s">
        <v>99</v>
      </c>
      <c r="E215" s="8" t="s">
        <v>59</v>
      </c>
      <c r="F215" s="9"/>
      <c r="G215" s="9"/>
      <c r="H215" s="9"/>
      <c r="I215" s="9"/>
      <c r="J215" s="9"/>
      <c r="K215" s="9"/>
      <c r="L215" s="8"/>
      <c r="M215" s="8"/>
      <c r="N215" s="8"/>
      <c r="O215" s="8">
        <v>82</v>
      </c>
      <c r="P215" s="47">
        <v>82</v>
      </c>
      <c r="Q215" s="59">
        <v>4.99</v>
      </c>
      <c r="R215" s="60">
        <v>0.5</v>
      </c>
      <c r="S215" s="61">
        <f t="shared" si="15"/>
        <v>41</v>
      </c>
      <c r="T215" s="52">
        <v>82</v>
      </c>
      <c r="U215" s="22">
        <v>0</v>
      </c>
      <c r="V215" s="23">
        <f t="shared" si="16"/>
        <v>82</v>
      </c>
    </row>
    <row r="216" spans="2:22">
      <c r="B216" s="12" t="s">
        <v>124</v>
      </c>
      <c r="C216" s="12"/>
      <c r="D216" s="12"/>
      <c r="E216" s="13"/>
      <c r="F216" s="14"/>
      <c r="G216" s="14"/>
      <c r="H216" s="14">
        <v>52</v>
      </c>
      <c r="I216" s="14"/>
      <c r="J216" s="14"/>
      <c r="K216" s="14"/>
      <c r="L216" s="13"/>
      <c r="M216" s="13"/>
      <c r="N216" s="13"/>
      <c r="O216" s="13">
        <v>3587</v>
      </c>
      <c r="P216" s="48">
        <v>3639</v>
      </c>
      <c r="Q216" s="62"/>
      <c r="R216" s="63"/>
      <c r="S216" s="64">
        <f>SUM(S211:S215)</f>
        <v>1819.5</v>
      </c>
      <c r="T216" s="53">
        <f>SUM(T211:T215)</f>
        <v>3639</v>
      </c>
      <c r="U216" s="24">
        <f>SUM(U212:U215)</f>
        <v>0</v>
      </c>
      <c r="V216" s="25">
        <f t="shared" si="16"/>
        <v>3639</v>
      </c>
    </row>
    <row r="217" spans="2:22">
      <c r="B217" s="5" t="s">
        <v>100</v>
      </c>
      <c r="C217" s="6" t="s">
        <v>101</v>
      </c>
      <c r="D217" s="7" t="s">
        <v>102</v>
      </c>
      <c r="E217" s="8" t="s">
        <v>37</v>
      </c>
      <c r="F217" s="9"/>
      <c r="G217" s="9"/>
      <c r="H217" s="9"/>
      <c r="I217" s="9"/>
      <c r="J217" s="9"/>
      <c r="K217" s="9"/>
      <c r="L217" s="8">
        <v>5379</v>
      </c>
      <c r="M217" s="8">
        <v>5888</v>
      </c>
      <c r="N217" s="8">
        <v>5987</v>
      </c>
      <c r="O217" s="8"/>
      <c r="P217" s="47">
        <v>17254</v>
      </c>
      <c r="Q217" s="59">
        <v>4.99</v>
      </c>
      <c r="R217" s="60">
        <v>0.5</v>
      </c>
      <c r="S217" s="61">
        <f t="shared" ref="S217:S219" si="17">+P217*R217</f>
        <v>8627</v>
      </c>
      <c r="T217" s="52">
        <v>17254</v>
      </c>
      <c r="U217" s="22">
        <v>0</v>
      </c>
      <c r="V217" s="23">
        <f t="shared" si="16"/>
        <v>17254</v>
      </c>
    </row>
    <row r="218" spans="2:22">
      <c r="B218" s="10"/>
      <c r="C218" s="6" t="s">
        <v>101</v>
      </c>
      <c r="D218" s="7" t="s">
        <v>102</v>
      </c>
      <c r="E218" s="8" t="s">
        <v>70</v>
      </c>
      <c r="F218" s="9"/>
      <c r="G218" s="9"/>
      <c r="H218" s="9"/>
      <c r="I218" s="9"/>
      <c r="J218" s="9"/>
      <c r="K218" s="9"/>
      <c r="L218" s="8">
        <v>2089</v>
      </c>
      <c r="M218" s="8">
        <v>1744</v>
      </c>
      <c r="N218" s="8">
        <v>1454</v>
      </c>
      <c r="O218" s="8"/>
      <c r="P218" s="47">
        <v>5287</v>
      </c>
      <c r="Q218" s="59">
        <v>4.99</v>
      </c>
      <c r="R218" s="60">
        <v>0.5</v>
      </c>
      <c r="S218" s="61">
        <f t="shared" si="17"/>
        <v>2643.5</v>
      </c>
      <c r="T218" s="52">
        <v>149</v>
      </c>
      <c r="U218" s="22">
        <v>5138</v>
      </c>
      <c r="V218" s="23">
        <f t="shared" si="16"/>
        <v>5287</v>
      </c>
    </row>
    <row r="219" spans="2:22" ht="15.75" thickBot="1">
      <c r="B219" s="10"/>
      <c r="C219" s="6" t="s">
        <v>101</v>
      </c>
      <c r="D219" s="7" t="s">
        <v>102</v>
      </c>
      <c r="E219" s="8" t="s">
        <v>26</v>
      </c>
      <c r="F219" s="9"/>
      <c r="G219" s="9"/>
      <c r="H219" s="9"/>
      <c r="I219" s="9"/>
      <c r="J219" s="9"/>
      <c r="K219" s="9"/>
      <c r="L219" s="8">
        <v>4266</v>
      </c>
      <c r="M219" s="8">
        <v>4745</v>
      </c>
      <c r="N219" s="8">
        <v>4329</v>
      </c>
      <c r="O219" s="8"/>
      <c r="P219" s="47">
        <v>13340</v>
      </c>
      <c r="Q219" s="59">
        <v>4.99</v>
      </c>
      <c r="R219" s="60">
        <v>0.5</v>
      </c>
      <c r="S219" s="61">
        <f t="shared" si="17"/>
        <v>6670</v>
      </c>
      <c r="T219" s="52">
        <v>4234</v>
      </c>
      <c r="U219" s="22">
        <v>9106</v>
      </c>
      <c r="V219" s="23">
        <f t="shared" si="16"/>
        <v>13340</v>
      </c>
    </row>
    <row r="220" spans="2:22" ht="15.75" thickBot="1">
      <c r="B220" s="34" t="s">
        <v>125</v>
      </c>
      <c r="C220" s="35"/>
      <c r="D220" s="35"/>
      <c r="E220" s="36"/>
      <c r="F220" s="37"/>
      <c r="G220" s="37"/>
      <c r="H220" s="37"/>
      <c r="I220" s="37"/>
      <c r="J220" s="37"/>
      <c r="K220" s="37"/>
      <c r="L220" s="36">
        <v>11734</v>
      </c>
      <c r="M220" s="36">
        <v>12377</v>
      </c>
      <c r="N220" s="36">
        <v>11770</v>
      </c>
      <c r="O220" s="36"/>
      <c r="P220" s="49">
        <v>35881</v>
      </c>
      <c r="Q220" s="65"/>
      <c r="R220" s="63"/>
      <c r="S220" s="66">
        <f>SUM(S217:S219)</f>
        <v>17940.5</v>
      </c>
      <c r="T220" s="54">
        <f>SUM(T217:T219)</f>
        <v>21637</v>
      </c>
      <c r="U220" s="28">
        <f>SUM(U217:U219)</f>
        <v>14244</v>
      </c>
      <c r="V220" s="29">
        <f t="shared" si="16"/>
        <v>35881</v>
      </c>
    </row>
    <row r="221" spans="2:22" ht="15.75" thickBot="1">
      <c r="B221" s="30" t="s">
        <v>12</v>
      </c>
      <c r="C221" s="31"/>
      <c r="D221" s="31"/>
      <c r="E221" s="32"/>
      <c r="F221" s="33">
        <v>18740</v>
      </c>
      <c r="G221" s="33">
        <v>302433</v>
      </c>
      <c r="H221" s="33">
        <v>264042</v>
      </c>
      <c r="I221" s="33">
        <v>149170</v>
      </c>
      <c r="J221" s="33">
        <v>96861</v>
      </c>
      <c r="K221" s="33">
        <v>69997</v>
      </c>
      <c r="L221" s="32">
        <v>11734</v>
      </c>
      <c r="M221" s="32">
        <v>12377</v>
      </c>
      <c r="N221" s="32">
        <v>11770</v>
      </c>
      <c r="O221" s="32">
        <v>4347</v>
      </c>
      <c r="P221" s="50">
        <v>941471</v>
      </c>
      <c r="Q221" s="67"/>
      <c r="R221" s="69"/>
      <c r="S221" s="68">
        <f>SUM(S220,S216,S210,S208,S201,S196,S189,S175,S152,S141,S136,S109,S107,S89,S87,S80,S74,S63,S58,S35,S24)</f>
        <v>470735.5</v>
      </c>
      <c r="T221" s="55">
        <f>SUM(T220,T216,T210,T208,T201,T196,T189,T175,T152,T141,T136,T109,T107,T89,T87,T80,T74,T63,T58,T35,T24)</f>
        <v>793269</v>
      </c>
      <c r="U221" s="26">
        <f>SUM(U220,U216,U210,U208,U201,U196,U189,U175,U152,U141,U136,U109,U107,U89,U87,U80,U74,U63,U58,U35,U24)</f>
        <v>148202</v>
      </c>
      <c r="V221" s="27">
        <f t="shared" si="16"/>
        <v>941471</v>
      </c>
    </row>
  </sheetData>
  <mergeCells count="2">
    <mergeCell ref="T3:V3"/>
    <mergeCell ref="Q3:S3"/>
  </mergeCells>
  <pageMargins left="0.2" right="0.2" top="0.25" bottom="0.5" header="0.3" footer="0.3"/>
  <pageSetup paperSize="3" scale="52" orientation="portrait" r:id="rId1"/>
  <headerFooter>
    <oddFooter>Page &amp;P of &amp;N</oddFooter>
  </headerFooter>
  <ignoredErrors>
    <ignoredError sqref="V1 V4:V1048576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8"/>
  <sheetViews>
    <sheetView workbookViewId="0">
      <selection activeCell="N1" sqref="N1:N1048576"/>
    </sheetView>
  </sheetViews>
  <sheetFormatPr defaultColWidth="8.75" defaultRowHeight="14.25"/>
  <cols>
    <col min="1" max="1" width="5.375" customWidth="1"/>
    <col min="8" max="8" width="4.375" bestFit="1" customWidth="1"/>
    <col min="10" max="10" width="31.125" bestFit="1" customWidth="1"/>
    <col min="11" max="11" width="20.75" bestFit="1" customWidth="1"/>
    <col min="12" max="12" width="12.75" bestFit="1" customWidth="1"/>
    <col min="16" max="16" width="14.25" style="71" bestFit="1" customWidth="1"/>
  </cols>
  <sheetData>
    <row r="1" spans="1:16" ht="23.25">
      <c r="A1" s="70" t="s">
        <v>782</v>
      </c>
    </row>
    <row r="4" spans="1:16" ht="15" thickBot="1"/>
    <row r="5" spans="1:16" s="72" customFormat="1" ht="28.5">
      <c r="B5" s="73" t="s">
        <v>783</v>
      </c>
      <c r="C5" s="74" t="s">
        <v>145</v>
      </c>
      <c r="D5" s="74" t="s">
        <v>127</v>
      </c>
      <c r="E5" s="74" t="s">
        <v>784</v>
      </c>
      <c r="F5" s="74" t="s">
        <v>147</v>
      </c>
      <c r="G5" s="74" t="s">
        <v>0</v>
      </c>
      <c r="H5" s="74" t="s">
        <v>146</v>
      </c>
      <c r="I5" s="75" t="s">
        <v>148</v>
      </c>
      <c r="J5" s="74" t="s">
        <v>1</v>
      </c>
      <c r="K5" s="74" t="s">
        <v>104</v>
      </c>
      <c r="L5" s="74" t="s">
        <v>785</v>
      </c>
      <c r="M5" s="74" t="s">
        <v>786</v>
      </c>
      <c r="N5" s="76" t="s">
        <v>149</v>
      </c>
      <c r="O5" s="76" t="s">
        <v>773</v>
      </c>
      <c r="P5" s="77" t="s">
        <v>778</v>
      </c>
    </row>
    <row r="6" spans="1:16">
      <c r="B6" s="15" t="s">
        <v>150</v>
      </c>
      <c r="C6" s="16" t="s">
        <v>151</v>
      </c>
      <c r="D6" s="17" t="s">
        <v>152</v>
      </c>
      <c r="E6" s="17" t="s">
        <v>787</v>
      </c>
      <c r="F6" s="17" t="s">
        <v>153</v>
      </c>
      <c r="G6" s="16" t="s">
        <v>128</v>
      </c>
      <c r="H6" s="17" t="s">
        <v>2</v>
      </c>
      <c r="I6" s="18">
        <v>72</v>
      </c>
      <c r="J6" s="17" t="s">
        <v>14</v>
      </c>
      <c r="K6" s="17" t="s">
        <v>17</v>
      </c>
      <c r="L6" s="17" t="s">
        <v>788</v>
      </c>
      <c r="M6" s="17" t="s">
        <v>789</v>
      </c>
      <c r="N6" s="19">
        <v>173</v>
      </c>
      <c r="O6" s="19" t="str">
        <f>G6&amp;K6</f>
        <v>8800Berry</v>
      </c>
      <c r="P6" s="78">
        <v>6.29</v>
      </c>
    </row>
    <row r="7" spans="1:16">
      <c r="B7" s="15" t="s">
        <v>150</v>
      </c>
      <c r="C7" s="16" t="s">
        <v>154</v>
      </c>
      <c r="D7" s="17" t="s">
        <v>152</v>
      </c>
      <c r="E7" s="17" t="s">
        <v>787</v>
      </c>
      <c r="F7" s="17" t="s">
        <v>153</v>
      </c>
      <c r="G7" s="16" t="s">
        <v>128</v>
      </c>
      <c r="H7" s="17" t="s">
        <v>7</v>
      </c>
      <c r="I7" s="18">
        <v>72</v>
      </c>
      <c r="J7" s="17" t="s">
        <v>14</v>
      </c>
      <c r="K7" s="17" t="s">
        <v>17</v>
      </c>
      <c r="L7" s="17" t="s">
        <v>788</v>
      </c>
      <c r="M7" s="17" t="s">
        <v>789</v>
      </c>
      <c r="N7" s="19">
        <v>32</v>
      </c>
      <c r="O7" s="19" t="str">
        <f t="shared" ref="O7:O70" si="0">G7&amp;K7</f>
        <v>8800Berry</v>
      </c>
      <c r="P7" s="78">
        <v>7.48</v>
      </c>
    </row>
    <row r="8" spans="1:16">
      <c r="B8" s="15" t="s">
        <v>150</v>
      </c>
      <c r="C8" s="16" t="s">
        <v>155</v>
      </c>
      <c r="D8" s="17" t="s">
        <v>152</v>
      </c>
      <c r="E8" s="17" t="s">
        <v>787</v>
      </c>
      <c r="F8" s="17" t="s">
        <v>153</v>
      </c>
      <c r="G8" s="16" t="s">
        <v>128</v>
      </c>
      <c r="H8" s="17" t="s">
        <v>2</v>
      </c>
      <c r="I8" s="18">
        <v>72</v>
      </c>
      <c r="J8" s="17" t="s">
        <v>14</v>
      </c>
      <c r="K8" s="17" t="s">
        <v>18</v>
      </c>
      <c r="L8" s="17" t="s">
        <v>788</v>
      </c>
      <c r="M8" s="17" t="s">
        <v>789</v>
      </c>
      <c r="N8" s="19">
        <v>50</v>
      </c>
      <c r="O8" s="19" t="str">
        <f t="shared" si="0"/>
        <v>8800Brick</v>
      </c>
      <c r="P8" s="78">
        <v>6.29</v>
      </c>
    </row>
    <row r="9" spans="1:16">
      <c r="B9" s="15" t="s">
        <v>150</v>
      </c>
      <c r="C9" s="16" t="s">
        <v>156</v>
      </c>
      <c r="D9" s="17" t="s">
        <v>152</v>
      </c>
      <c r="E9" s="17" t="s">
        <v>787</v>
      </c>
      <c r="F9" s="17" t="s">
        <v>153</v>
      </c>
      <c r="G9" s="16" t="s">
        <v>128</v>
      </c>
      <c r="H9" s="17" t="s">
        <v>5</v>
      </c>
      <c r="I9" s="18">
        <v>72</v>
      </c>
      <c r="J9" s="17" t="s">
        <v>14</v>
      </c>
      <c r="K9" s="17" t="s">
        <v>18</v>
      </c>
      <c r="L9" s="17" t="s">
        <v>788</v>
      </c>
      <c r="M9" s="17" t="s">
        <v>789</v>
      </c>
      <c r="N9" s="19">
        <v>16</v>
      </c>
      <c r="O9" s="19" t="str">
        <f t="shared" si="0"/>
        <v>8800Brick</v>
      </c>
      <c r="P9" s="78">
        <v>6.29</v>
      </c>
    </row>
    <row r="10" spans="1:16">
      <c r="B10" s="15" t="s">
        <v>150</v>
      </c>
      <c r="C10" s="16" t="s">
        <v>157</v>
      </c>
      <c r="D10" s="17" t="s">
        <v>152</v>
      </c>
      <c r="E10" s="17" t="s">
        <v>787</v>
      </c>
      <c r="F10" s="17" t="s">
        <v>153</v>
      </c>
      <c r="G10" s="16" t="s">
        <v>128</v>
      </c>
      <c r="H10" s="17" t="s">
        <v>3</v>
      </c>
      <c r="I10" s="18">
        <v>72</v>
      </c>
      <c r="J10" s="17" t="s">
        <v>14</v>
      </c>
      <c r="K10" s="17" t="s">
        <v>19</v>
      </c>
      <c r="L10" s="17" t="s">
        <v>790</v>
      </c>
      <c r="M10" s="17" t="s">
        <v>789</v>
      </c>
      <c r="N10" s="19">
        <v>58</v>
      </c>
      <c r="O10" s="19" t="str">
        <f t="shared" si="0"/>
        <v>8800Charcoal-Black Slub</v>
      </c>
      <c r="P10" s="78">
        <v>6.39</v>
      </c>
    </row>
    <row r="11" spans="1:16">
      <c r="B11" s="15" t="s">
        <v>150</v>
      </c>
      <c r="C11" s="16" t="s">
        <v>158</v>
      </c>
      <c r="D11" s="17" t="s">
        <v>152</v>
      </c>
      <c r="E11" s="17" t="s">
        <v>787</v>
      </c>
      <c r="F11" s="17" t="s">
        <v>153</v>
      </c>
      <c r="G11" s="16" t="s">
        <v>128</v>
      </c>
      <c r="H11" s="17" t="s">
        <v>2</v>
      </c>
      <c r="I11" s="18">
        <v>72</v>
      </c>
      <c r="J11" s="17" t="s">
        <v>14</v>
      </c>
      <c r="K11" s="17" t="s">
        <v>20</v>
      </c>
      <c r="L11" s="17" t="s">
        <v>788</v>
      </c>
      <c r="M11" s="17" t="s">
        <v>789</v>
      </c>
      <c r="N11" s="19">
        <v>41</v>
      </c>
      <c r="O11" s="19" t="str">
        <f t="shared" si="0"/>
        <v>8800Dark Grey</v>
      </c>
      <c r="P11" s="78">
        <v>6.29</v>
      </c>
    </row>
    <row r="12" spans="1:16">
      <c r="B12" s="15" t="s">
        <v>150</v>
      </c>
      <c r="C12" s="16" t="s">
        <v>159</v>
      </c>
      <c r="D12" s="17" t="s">
        <v>152</v>
      </c>
      <c r="E12" s="17" t="s">
        <v>787</v>
      </c>
      <c r="F12" s="17" t="s">
        <v>153</v>
      </c>
      <c r="G12" s="16" t="s">
        <v>128</v>
      </c>
      <c r="H12" s="17" t="s">
        <v>3</v>
      </c>
      <c r="I12" s="18">
        <v>72</v>
      </c>
      <c r="J12" s="17" t="s">
        <v>14</v>
      </c>
      <c r="K12" s="17" t="s">
        <v>20</v>
      </c>
      <c r="L12" s="17" t="s">
        <v>788</v>
      </c>
      <c r="M12" s="17" t="s">
        <v>789</v>
      </c>
      <c r="N12" s="19">
        <v>69</v>
      </c>
      <c r="O12" s="19" t="str">
        <f t="shared" si="0"/>
        <v>8800Dark Grey</v>
      </c>
      <c r="P12" s="78">
        <v>6.29</v>
      </c>
    </row>
    <row r="13" spans="1:16">
      <c r="B13" s="15" t="s">
        <v>150</v>
      </c>
      <c r="C13" s="16" t="s">
        <v>160</v>
      </c>
      <c r="D13" s="17" t="s">
        <v>152</v>
      </c>
      <c r="E13" s="17" t="s">
        <v>787</v>
      </c>
      <c r="F13" s="17" t="s">
        <v>153</v>
      </c>
      <c r="G13" s="16" t="s">
        <v>128</v>
      </c>
      <c r="H13" s="17" t="s">
        <v>4</v>
      </c>
      <c r="I13" s="18">
        <v>72</v>
      </c>
      <c r="J13" s="17" t="s">
        <v>14</v>
      </c>
      <c r="K13" s="17" t="s">
        <v>20</v>
      </c>
      <c r="L13" s="17" t="s">
        <v>788</v>
      </c>
      <c r="M13" s="17" t="s">
        <v>789</v>
      </c>
      <c r="N13" s="19">
        <v>2100</v>
      </c>
      <c r="O13" s="19" t="str">
        <f t="shared" si="0"/>
        <v>8800Dark Grey</v>
      </c>
      <c r="P13" s="78">
        <v>6.29</v>
      </c>
    </row>
    <row r="14" spans="1:16">
      <c r="B14" s="15" t="s">
        <v>150</v>
      </c>
      <c r="C14" s="16" t="s">
        <v>161</v>
      </c>
      <c r="D14" s="17" t="s">
        <v>152</v>
      </c>
      <c r="E14" s="17" t="s">
        <v>787</v>
      </c>
      <c r="F14" s="17" t="s">
        <v>153</v>
      </c>
      <c r="G14" s="16" t="s">
        <v>128</v>
      </c>
      <c r="H14" s="17" t="s">
        <v>5</v>
      </c>
      <c r="I14" s="18">
        <v>72</v>
      </c>
      <c r="J14" s="17" t="s">
        <v>14</v>
      </c>
      <c r="K14" s="17" t="s">
        <v>20</v>
      </c>
      <c r="L14" s="17" t="s">
        <v>788</v>
      </c>
      <c r="M14" s="17" t="s">
        <v>789</v>
      </c>
      <c r="N14" s="19">
        <v>1887</v>
      </c>
      <c r="O14" s="19" t="str">
        <f t="shared" si="0"/>
        <v>8800Dark Grey</v>
      </c>
      <c r="P14" s="78">
        <v>6.29</v>
      </c>
    </row>
    <row r="15" spans="1:16">
      <c r="B15" s="15" t="s">
        <v>150</v>
      </c>
      <c r="C15" s="16" t="s">
        <v>162</v>
      </c>
      <c r="D15" s="17" t="s">
        <v>152</v>
      </c>
      <c r="E15" s="17" t="s">
        <v>787</v>
      </c>
      <c r="F15" s="17" t="s">
        <v>153</v>
      </c>
      <c r="G15" s="16" t="s">
        <v>128</v>
      </c>
      <c r="H15" s="17" t="s">
        <v>6</v>
      </c>
      <c r="I15" s="18">
        <v>72</v>
      </c>
      <c r="J15" s="17" t="s">
        <v>14</v>
      </c>
      <c r="K15" s="17" t="s">
        <v>20</v>
      </c>
      <c r="L15" s="17" t="s">
        <v>788</v>
      </c>
      <c r="M15" s="17" t="s">
        <v>789</v>
      </c>
      <c r="N15" s="19">
        <v>1599</v>
      </c>
      <c r="O15" s="19" t="str">
        <f t="shared" si="0"/>
        <v>8800Dark Grey</v>
      </c>
      <c r="P15" s="78">
        <v>6.29</v>
      </c>
    </row>
    <row r="16" spans="1:16">
      <c r="B16" s="15" t="s">
        <v>150</v>
      </c>
      <c r="C16" s="16" t="s">
        <v>163</v>
      </c>
      <c r="D16" s="17" t="s">
        <v>152</v>
      </c>
      <c r="E16" s="17" t="s">
        <v>787</v>
      </c>
      <c r="F16" s="17" t="s">
        <v>153</v>
      </c>
      <c r="G16" s="16" t="s">
        <v>128</v>
      </c>
      <c r="H16" s="17" t="s">
        <v>7</v>
      </c>
      <c r="I16" s="18">
        <v>72</v>
      </c>
      <c r="J16" s="17" t="s">
        <v>14</v>
      </c>
      <c r="K16" s="17" t="s">
        <v>20</v>
      </c>
      <c r="L16" s="17" t="s">
        <v>788</v>
      </c>
      <c r="M16" s="17" t="s">
        <v>789</v>
      </c>
      <c r="N16" s="19">
        <v>45</v>
      </c>
      <c r="O16" s="19" t="str">
        <f t="shared" si="0"/>
        <v>8800Dark Grey</v>
      </c>
      <c r="P16" s="78">
        <v>7.48</v>
      </c>
    </row>
    <row r="17" spans="2:16">
      <c r="B17" s="15" t="s">
        <v>150</v>
      </c>
      <c r="C17" s="16" t="s">
        <v>164</v>
      </c>
      <c r="D17" s="17" t="s">
        <v>152</v>
      </c>
      <c r="E17" s="17" t="s">
        <v>787</v>
      </c>
      <c r="F17" s="17" t="s">
        <v>153</v>
      </c>
      <c r="G17" s="16" t="s">
        <v>128</v>
      </c>
      <c r="H17" s="17" t="s">
        <v>2</v>
      </c>
      <c r="I17" s="18">
        <v>72</v>
      </c>
      <c r="J17" s="17" t="s">
        <v>14</v>
      </c>
      <c r="K17" s="17" t="s">
        <v>21</v>
      </c>
      <c r="L17" s="17" t="s">
        <v>790</v>
      </c>
      <c r="M17" s="17" t="s">
        <v>789</v>
      </c>
      <c r="N17" s="19">
        <v>2365</v>
      </c>
      <c r="O17" s="19" t="str">
        <f t="shared" si="0"/>
        <v>8800Denim Slub</v>
      </c>
      <c r="P17" s="78">
        <v>6.39</v>
      </c>
    </row>
    <row r="18" spans="2:16">
      <c r="B18" s="15" t="s">
        <v>150</v>
      </c>
      <c r="C18" s="16" t="s">
        <v>165</v>
      </c>
      <c r="D18" s="17" t="s">
        <v>152</v>
      </c>
      <c r="E18" s="17" t="s">
        <v>787</v>
      </c>
      <c r="F18" s="17" t="s">
        <v>153</v>
      </c>
      <c r="G18" s="16" t="s">
        <v>128</v>
      </c>
      <c r="H18" s="17" t="s">
        <v>3</v>
      </c>
      <c r="I18" s="18">
        <v>72</v>
      </c>
      <c r="J18" s="17" t="s">
        <v>14</v>
      </c>
      <c r="K18" s="17" t="s">
        <v>21</v>
      </c>
      <c r="L18" s="17" t="s">
        <v>790</v>
      </c>
      <c r="M18" s="17" t="s">
        <v>789</v>
      </c>
      <c r="N18" s="19">
        <v>135</v>
      </c>
      <c r="O18" s="19" t="str">
        <f t="shared" si="0"/>
        <v>8800Denim Slub</v>
      </c>
      <c r="P18" s="78">
        <v>6.39</v>
      </c>
    </row>
    <row r="19" spans="2:16">
      <c r="B19" s="15" t="s">
        <v>150</v>
      </c>
      <c r="C19" s="16" t="s">
        <v>166</v>
      </c>
      <c r="D19" s="17" t="s">
        <v>152</v>
      </c>
      <c r="E19" s="17" t="s">
        <v>787</v>
      </c>
      <c r="F19" s="17" t="s">
        <v>153</v>
      </c>
      <c r="G19" s="16" t="s">
        <v>128</v>
      </c>
      <c r="H19" s="17" t="s">
        <v>7</v>
      </c>
      <c r="I19" s="18">
        <v>72</v>
      </c>
      <c r="J19" s="17" t="s">
        <v>14</v>
      </c>
      <c r="K19" s="17" t="s">
        <v>21</v>
      </c>
      <c r="L19" s="17" t="s">
        <v>790</v>
      </c>
      <c r="M19" s="17" t="s">
        <v>789</v>
      </c>
      <c r="N19" s="19">
        <v>17</v>
      </c>
      <c r="O19" s="19" t="str">
        <f t="shared" si="0"/>
        <v>8800Denim Slub</v>
      </c>
      <c r="P19" s="78">
        <v>7.58</v>
      </c>
    </row>
    <row r="20" spans="2:16">
      <c r="B20" s="15" t="s">
        <v>150</v>
      </c>
      <c r="C20" s="16" t="s">
        <v>167</v>
      </c>
      <c r="D20" s="17" t="s">
        <v>152</v>
      </c>
      <c r="E20" s="17" t="s">
        <v>787</v>
      </c>
      <c r="F20" s="17" t="s">
        <v>153</v>
      </c>
      <c r="G20" s="16" t="s">
        <v>128</v>
      </c>
      <c r="H20" s="17" t="s">
        <v>2</v>
      </c>
      <c r="I20" s="18">
        <v>72</v>
      </c>
      <c r="J20" s="17" t="s">
        <v>14</v>
      </c>
      <c r="K20" s="17" t="s">
        <v>22</v>
      </c>
      <c r="L20" s="17" t="s">
        <v>791</v>
      </c>
      <c r="M20" s="17" t="s">
        <v>789</v>
      </c>
      <c r="N20" s="19">
        <v>1346</v>
      </c>
      <c r="O20" s="19" t="str">
        <f t="shared" si="0"/>
        <v>8800Forest Marble</v>
      </c>
      <c r="P20" s="78">
        <v>6.49</v>
      </c>
    </row>
    <row r="21" spans="2:16">
      <c r="B21" s="15" t="s">
        <v>150</v>
      </c>
      <c r="C21" s="16" t="s">
        <v>168</v>
      </c>
      <c r="D21" s="17" t="s">
        <v>152</v>
      </c>
      <c r="E21" s="17" t="s">
        <v>787</v>
      </c>
      <c r="F21" s="17" t="s">
        <v>153</v>
      </c>
      <c r="G21" s="16" t="s">
        <v>128</v>
      </c>
      <c r="H21" s="17" t="s">
        <v>3</v>
      </c>
      <c r="I21" s="18">
        <v>72</v>
      </c>
      <c r="J21" s="17" t="s">
        <v>14</v>
      </c>
      <c r="K21" s="17" t="s">
        <v>22</v>
      </c>
      <c r="L21" s="17" t="s">
        <v>791</v>
      </c>
      <c r="M21" s="17" t="s">
        <v>789</v>
      </c>
      <c r="N21" s="19">
        <v>2952</v>
      </c>
      <c r="O21" s="19" t="str">
        <f t="shared" si="0"/>
        <v>8800Forest Marble</v>
      </c>
      <c r="P21" s="78">
        <v>6.49</v>
      </c>
    </row>
    <row r="22" spans="2:16">
      <c r="B22" s="15" t="s">
        <v>150</v>
      </c>
      <c r="C22" s="16" t="s">
        <v>169</v>
      </c>
      <c r="D22" s="17" t="s">
        <v>152</v>
      </c>
      <c r="E22" s="17" t="s">
        <v>787</v>
      </c>
      <c r="F22" s="17" t="s">
        <v>153</v>
      </c>
      <c r="G22" s="16" t="s">
        <v>128</v>
      </c>
      <c r="H22" s="17" t="s">
        <v>4</v>
      </c>
      <c r="I22" s="18">
        <v>72</v>
      </c>
      <c r="J22" s="17" t="s">
        <v>14</v>
      </c>
      <c r="K22" s="17" t="s">
        <v>22</v>
      </c>
      <c r="L22" s="17" t="s">
        <v>791</v>
      </c>
      <c r="M22" s="17" t="s">
        <v>789</v>
      </c>
      <c r="N22" s="19">
        <v>2244</v>
      </c>
      <c r="O22" s="19" t="str">
        <f t="shared" si="0"/>
        <v>8800Forest Marble</v>
      </c>
      <c r="P22" s="78">
        <v>6.49</v>
      </c>
    </row>
    <row r="23" spans="2:16">
      <c r="B23" s="15" t="s">
        <v>150</v>
      </c>
      <c r="C23" s="16" t="s">
        <v>170</v>
      </c>
      <c r="D23" s="17" t="s">
        <v>152</v>
      </c>
      <c r="E23" s="17" t="s">
        <v>787</v>
      </c>
      <c r="F23" s="17" t="s">
        <v>153</v>
      </c>
      <c r="G23" s="16" t="s">
        <v>128</v>
      </c>
      <c r="H23" s="17" t="s">
        <v>6</v>
      </c>
      <c r="I23" s="18">
        <v>72</v>
      </c>
      <c r="J23" s="17" t="s">
        <v>14</v>
      </c>
      <c r="K23" s="17" t="s">
        <v>22</v>
      </c>
      <c r="L23" s="17" t="s">
        <v>791</v>
      </c>
      <c r="M23" s="17" t="s">
        <v>789</v>
      </c>
      <c r="N23" s="19">
        <v>1213</v>
      </c>
      <c r="O23" s="19" t="str">
        <f t="shared" si="0"/>
        <v>8800Forest Marble</v>
      </c>
      <c r="P23" s="78">
        <v>6.49</v>
      </c>
    </row>
    <row r="24" spans="2:16">
      <c r="B24" s="15" t="s">
        <v>150</v>
      </c>
      <c r="C24" s="16" t="s">
        <v>171</v>
      </c>
      <c r="D24" s="17" t="s">
        <v>152</v>
      </c>
      <c r="E24" s="17" t="s">
        <v>787</v>
      </c>
      <c r="F24" s="17" t="s">
        <v>153</v>
      </c>
      <c r="G24" s="16" t="s">
        <v>128</v>
      </c>
      <c r="H24" s="17" t="s">
        <v>7</v>
      </c>
      <c r="I24" s="18">
        <v>72</v>
      </c>
      <c r="J24" s="17" t="s">
        <v>14</v>
      </c>
      <c r="K24" s="17" t="s">
        <v>22</v>
      </c>
      <c r="L24" s="17" t="s">
        <v>791</v>
      </c>
      <c r="M24" s="17" t="s">
        <v>789</v>
      </c>
      <c r="N24" s="19">
        <v>484</v>
      </c>
      <c r="O24" s="19" t="str">
        <f t="shared" si="0"/>
        <v>8800Forest Marble</v>
      </c>
      <c r="P24" s="78">
        <v>7.68</v>
      </c>
    </row>
    <row r="25" spans="2:16">
      <c r="B25" s="15" t="s">
        <v>150</v>
      </c>
      <c r="C25" s="16" t="s">
        <v>172</v>
      </c>
      <c r="D25" s="17" t="s">
        <v>152</v>
      </c>
      <c r="E25" s="17" t="s">
        <v>787</v>
      </c>
      <c r="F25" s="17" t="s">
        <v>153</v>
      </c>
      <c r="G25" s="16" t="s">
        <v>128</v>
      </c>
      <c r="H25" s="17" t="s">
        <v>2</v>
      </c>
      <c r="I25" s="18">
        <v>72</v>
      </c>
      <c r="J25" s="17" t="s">
        <v>14</v>
      </c>
      <c r="K25" s="17" t="s">
        <v>24</v>
      </c>
      <c r="L25" s="17" t="s">
        <v>791</v>
      </c>
      <c r="M25" s="17" t="s">
        <v>789</v>
      </c>
      <c r="N25" s="19">
        <v>286</v>
      </c>
      <c r="O25" s="19" t="str">
        <f t="shared" si="0"/>
        <v>8800Mauve Marble</v>
      </c>
      <c r="P25" s="78">
        <v>6.49</v>
      </c>
    </row>
    <row r="26" spans="2:16">
      <c r="B26" s="15" t="s">
        <v>150</v>
      </c>
      <c r="C26" s="16" t="s">
        <v>173</v>
      </c>
      <c r="D26" s="17" t="s">
        <v>152</v>
      </c>
      <c r="E26" s="17" t="s">
        <v>787</v>
      </c>
      <c r="F26" s="17" t="s">
        <v>153</v>
      </c>
      <c r="G26" s="16" t="s">
        <v>128</v>
      </c>
      <c r="H26" s="17" t="s">
        <v>4</v>
      </c>
      <c r="I26" s="18">
        <v>72</v>
      </c>
      <c r="J26" s="17" t="s">
        <v>14</v>
      </c>
      <c r="K26" s="17" t="s">
        <v>24</v>
      </c>
      <c r="L26" s="17" t="s">
        <v>791</v>
      </c>
      <c r="M26" s="17" t="s">
        <v>789</v>
      </c>
      <c r="N26" s="19">
        <v>193</v>
      </c>
      <c r="O26" s="19" t="str">
        <f t="shared" si="0"/>
        <v>8800Mauve Marble</v>
      </c>
      <c r="P26" s="78">
        <v>6.49</v>
      </c>
    </row>
    <row r="27" spans="2:16">
      <c r="B27" s="15" t="s">
        <v>150</v>
      </c>
      <c r="C27" s="16" t="s">
        <v>174</v>
      </c>
      <c r="D27" s="17" t="s">
        <v>152</v>
      </c>
      <c r="E27" s="17" t="s">
        <v>787</v>
      </c>
      <c r="F27" s="17" t="s">
        <v>153</v>
      </c>
      <c r="G27" s="16" t="s">
        <v>128</v>
      </c>
      <c r="H27" s="17" t="s">
        <v>2</v>
      </c>
      <c r="I27" s="18">
        <v>72</v>
      </c>
      <c r="J27" s="17" t="s">
        <v>14</v>
      </c>
      <c r="K27" s="17" t="s">
        <v>26</v>
      </c>
      <c r="L27" s="17" t="s">
        <v>788</v>
      </c>
      <c r="M27" s="17" t="s">
        <v>789</v>
      </c>
      <c r="N27" s="19">
        <v>115</v>
      </c>
      <c r="O27" s="19" t="str">
        <f t="shared" si="0"/>
        <v>8800Peach</v>
      </c>
      <c r="P27" s="78">
        <v>6.29</v>
      </c>
    </row>
    <row r="28" spans="2:16">
      <c r="B28" s="15" t="s">
        <v>150</v>
      </c>
      <c r="C28" s="16" t="s">
        <v>175</v>
      </c>
      <c r="D28" s="17" t="s">
        <v>152</v>
      </c>
      <c r="E28" s="17" t="s">
        <v>787</v>
      </c>
      <c r="F28" s="17" t="s">
        <v>153</v>
      </c>
      <c r="G28" s="16" t="s">
        <v>128</v>
      </c>
      <c r="H28" s="17" t="s">
        <v>3</v>
      </c>
      <c r="I28" s="18">
        <v>72</v>
      </c>
      <c r="J28" s="17" t="s">
        <v>14</v>
      </c>
      <c r="K28" s="17" t="s">
        <v>26</v>
      </c>
      <c r="L28" s="17" t="s">
        <v>788</v>
      </c>
      <c r="M28" s="17" t="s">
        <v>789</v>
      </c>
      <c r="N28" s="19">
        <v>54</v>
      </c>
      <c r="O28" s="19" t="str">
        <f t="shared" si="0"/>
        <v>8800Peach</v>
      </c>
      <c r="P28" s="78">
        <v>6.29</v>
      </c>
    </row>
    <row r="29" spans="2:16">
      <c r="B29" s="15" t="s">
        <v>150</v>
      </c>
      <c r="C29" s="16" t="s">
        <v>176</v>
      </c>
      <c r="D29" s="17" t="s">
        <v>152</v>
      </c>
      <c r="E29" s="17" t="s">
        <v>787</v>
      </c>
      <c r="F29" s="17" t="s">
        <v>153</v>
      </c>
      <c r="G29" s="16" t="s">
        <v>128</v>
      </c>
      <c r="H29" s="17" t="s">
        <v>5</v>
      </c>
      <c r="I29" s="18">
        <v>72</v>
      </c>
      <c r="J29" s="17" t="s">
        <v>14</v>
      </c>
      <c r="K29" s="17" t="s">
        <v>26</v>
      </c>
      <c r="L29" s="17" t="s">
        <v>788</v>
      </c>
      <c r="M29" s="17" t="s">
        <v>789</v>
      </c>
      <c r="N29" s="19">
        <v>44</v>
      </c>
      <c r="O29" s="19" t="str">
        <f t="shared" si="0"/>
        <v>8800Peach</v>
      </c>
      <c r="P29" s="78">
        <v>6.29</v>
      </c>
    </row>
    <row r="30" spans="2:16">
      <c r="B30" s="15" t="s">
        <v>150</v>
      </c>
      <c r="C30" s="16" t="s">
        <v>177</v>
      </c>
      <c r="D30" s="17" t="s">
        <v>152</v>
      </c>
      <c r="E30" s="17" t="s">
        <v>787</v>
      </c>
      <c r="F30" s="17" t="s">
        <v>153</v>
      </c>
      <c r="G30" s="16" t="s">
        <v>128</v>
      </c>
      <c r="H30" s="17" t="s">
        <v>6</v>
      </c>
      <c r="I30" s="18">
        <v>72</v>
      </c>
      <c r="J30" s="17" t="s">
        <v>14</v>
      </c>
      <c r="K30" s="17" t="s">
        <v>26</v>
      </c>
      <c r="L30" s="17" t="s">
        <v>788</v>
      </c>
      <c r="M30" s="17" t="s">
        <v>789</v>
      </c>
      <c r="N30" s="19">
        <v>26</v>
      </c>
      <c r="O30" s="19" t="str">
        <f t="shared" si="0"/>
        <v>8800Peach</v>
      </c>
      <c r="P30" s="78">
        <v>6.29</v>
      </c>
    </row>
    <row r="31" spans="2:16">
      <c r="B31" s="15" t="s">
        <v>150</v>
      </c>
      <c r="C31" s="16" t="s">
        <v>178</v>
      </c>
      <c r="D31" s="17" t="s">
        <v>152</v>
      </c>
      <c r="E31" s="17" t="s">
        <v>787</v>
      </c>
      <c r="F31" s="17" t="s">
        <v>153</v>
      </c>
      <c r="G31" s="16" t="s">
        <v>128</v>
      </c>
      <c r="H31" s="17" t="s">
        <v>7</v>
      </c>
      <c r="I31" s="18">
        <v>72</v>
      </c>
      <c r="J31" s="17" t="s">
        <v>14</v>
      </c>
      <c r="K31" s="17" t="s">
        <v>26</v>
      </c>
      <c r="L31" s="17" t="s">
        <v>788</v>
      </c>
      <c r="M31" s="17" t="s">
        <v>789</v>
      </c>
      <c r="N31" s="19">
        <v>236</v>
      </c>
      <c r="O31" s="19" t="str">
        <f t="shared" si="0"/>
        <v>8800Peach</v>
      </c>
      <c r="P31" s="78">
        <v>7.48</v>
      </c>
    </row>
    <row r="32" spans="2:16">
      <c r="B32" s="15" t="s">
        <v>150</v>
      </c>
      <c r="C32" s="16" t="s">
        <v>179</v>
      </c>
      <c r="D32" s="17" t="s">
        <v>152</v>
      </c>
      <c r="E32" s="17" t="s">
        <v>787</v>
      </c>
      <c r="F32" s="17" t="s">
        <v>153</v>
      </c>
      <c r="G32" s="16" t="s">
        <v>128</v>
      </c>
      <c r="H32" s="17" t="s">
        <v>2</v>
      </c>
      <c r="I32" s="18">
        <v>72</v>
      </c>
      <c r="J32" s="17" t="s">
        <v>14</v>
      </c>
      <c r="K32" s="17" t="s">
        <v>31</v>
      </c>
      <c r="L32" s="17" t="s">
        <v>788</v>
      </c>
      <c r="M32" s="17" t="s">
        <v>789</v>
      </c>
      <c r="N32" s="19">
        <v>270</v>
      </c>
      <c r="O32" s="19" t="str">
        <f t="shared" si="0"/>
        <v>8800Sunset</v>
      </c>
      <c r="P32" s="78">
        <v>6.29</v>
      </c>
    </row>
    <row r="33" spans="2:16">
      <c r="B33" s="15" t="s">
        <v>150</v>
      </c>
      <c r="C33" s="16" t="s">
        <v>180</v>
      </c>
      <c r="D33" s="17" t="s">
        <v>152</v>
      </c>
      <c r="E33" s="17" t="s">
        <v>787</v>
      </c>
      <c r="F33" s="17" t="s">
        <v>153</v>
      </c>
      <c r="G33" s="16" t="s">
        <v>128</v>
      </c>
      <c r="H33" s="17" t="s">
        <v>3</v>
      </c>
      <c r="I33" s="18">
        <v>72</v>
      </c>
      <c r="J33" s="17" t="s">
        <v>14</v>
      </c>
      <c r="K33" s="17" t="s">
        <v>31</v>
      </c>
      <c r="L33" s="17" t="s">
        <v>788</v>
      </c>
      <c r="M33" s="17" t="s">
        <v>789</v>
      </c>
      <c r="N33" s="19">
        <v>99</v>
      </c>
      <c r="O33" s="19" t="str">
        <f t="shared" si="0"/>
        <v>8800Sunset</v>
      </c>
      <c r="P33" s="78">
        <v>6.29</v>
      </c>
    </row>
    <row r="34" spans="2:16">
      <c r="B34" s="15" t="s">
        <v>150</v>
      </c>
      <c r="C34" s="16" t="s">
        <v>181</v>
      </c>
      <c r="D34" s="17" t="s">
        <v>152</v>
      </c>
      <c r="E34" s="17" t="s">
        <v>787</v>
      </c>
      <c r="F34" s="17" t="s">
        <v>153</v>
      </c>
      <c r="G34" s="16" t="s">
        <v>128</v>
      </c>
      <c r="H34" s="17" t="s">
        <v>4</v>
      </c>
      <c r="I34" s="18">
        <v>72</v>
      </c>
      <c r="J34" s="17" t="s">
        <v>14</v>
      </c>
      <c r="K34" s="17" t="s">
        <v>31</v>
      </c>
      <c r="L34" s="17" t="s">
        <v>788</v>
      </c>
      <c r="M34" s="17" t="s">
        <v>789</v>
      </c>
      <c r="N34" s="19">
        <v>26</v>
      </c>
      <c r="O34" s="19" t="str">
        <f t="shared" si="0"/>
        <v>8800Sunset</v>
      </c>
      <c r="P34" s="78">
        <v>6.29</v>
      </c>
    </row>
    <row r="35" spans="2:16">
      <c r="B35" s="15" t="s">
        <v>150</v>
      </c>
      <c r="C35" s="16" t="s">
        <v>182</v>
      </c>
      <c r="D35" s="17" t="s">
        <v>152</v>
      </c>
      <c r="E35" s="17" t="s">
        <v>787</v>
      </c>
      <c r="F35" s="17" t="s">
        <v>153</v>
      </c>
      <c r="G35" s="16" t="s">
        <v>128</v>
      </c>
      <c r="H35" s="17" t="s">
        <v>7</v>
      </c>
      <c r="I35" s="18">
        <v>72</v>
      </c>
      <c r="J35" s="17" t="s">
        <v>14</v>
      </c>
      <c r="K35" s="17" t="s">
        <v>31</v>
      </c>
      <c r="L35" s="17" t="s">
        <v>788</v>
      </c>
      <c r="M35" s="17" t="s">
        <v>789</v>
      </c>
      <c r="N35" s="19">
        <v>18</v>
      </c>
      <c r="O35" s="19" t="str">
        <f t="shared" si="0"/>
        <v>8800Sunset</v>
      </c>
      <c r="P35" s="78">
        <v>7.48</v>
      </c>
    </row>
    <row r="36" spans="2:16">
      <c r="B36" s="15" t="s">
        <v>150</v>
      </c>
      <c r="C36" s="16" t="s">
        <v>183</v>
      </c>
      <c r="D36" s="17" t="s">
        <v>152</v>
      </c>
      <c r="E36" s="17" t="s">
        <v>787</v>
      </c>
      <c r="F36" s="17" t="s">
        <v>153</v>
      </c>
      <c r="G36" s="16" t="s">
        <v>128</v>
      </c>
      <c r="H36" s="17" t="s">
        <v>2</v>
      </c>
      <c r="I36" s="18">
        <v>72</v>
      </c>
      <c r="J36" s="17" t="s">
        <v>14</v>
      </c>
      <c r="K36" s="17" t="s">
        <v>32</v>
      </c>
      <c r="L36" s="17" t="s">
        <v>791</v>
      </c>
      <c r="M36" s="17" t="s">
        <v>789</v>
      </c>
      <c r="N36" s="19">
        <v>198</v>
      </c>
      <c r="O36" s="19" t="str">
        <f t="shared" si="0"/>
        <v>8800True Royal Marble</v>
      </c>
      <c r="P36" s="78">
        <v>6.49</v>
      </c>
    </row>
    <row r="37" spans="2:16">
      <c r="B37" s="15" t="s">
        <v>150</v>
      </c>
      <c r="C37" s="16" t="s">
        <v>184</v>
      </c>
      <c r="D37" s="17" t="s">
        <v>152</v>
      </c>
      <c r="E37" s="17" t="s">
        <v>787</v>
      </c>
      <c r="F37" s="17" t="s">
        <v>153</v>
      </c>
      <c r="G37" s="16" t="s">
        <v>128</v>
      </c>
      <c r="H37" s="17" t="s">
        <v>3</v>
      </c>
      <c r="I37" s="18">
        <v>72</v>
      </c>
      <c r="J37" s="17" t="s">
        <v>14</v>
      </c>
      <c r="K37" s="17" t="s">
        <v>32</v>
      </c>
      <c r="L37" s="17" t="s">
        <v>791</v>
      </c>
      <c r="M37" s="17" t="s">
        <v>789</v>
      </c>
      <c r="N37" s="19">
        <v>642</v>
      </c>
      <c r="O37" s="19" t="str">
        <f t="shared" si="0"/>
        <v>8800True Royal Marble</v>
      </c>
      <c r="P37" s="78">
        <v>6.49</v>
      </c>
    </row>
    <row r="38" spans="2:16">
      <c r="B38" s="15" t="s">
        <v>150</v>
      </c>
      <c r="C38" s="16" t="s">
        <v>185</v>
      </c>
      <c r="D38" s="17" t="s">
        <v>152</v>
      </c>
      <c r="E38" s="17" t="s">
        <v>787</v>
      </c>
      <c r="F38" s="17" t="s">
        <v>153</v>
      </c>
      <c r="G38" s="16" t="s">
        <v>128</v>
      </c>
      <c r="H38" s="17" t="s">
        <v>7</v>
      </c>
      <c r="I38" s="18">
        <v>72</v>
      </c>
      <c r="J38" s="17" t="s">
        <v>14</v>
      </c>
      <c r="K38" s="17" t="s">
        <v>32</v>
      </c>
      <c r="L38" s="17" t="s">
        <v>791</v>
      </c>
      <c r="M38" s="17" t="s">
        <v>789</v>
      </c>
      <c r="N38" s="19">
        <v>35</v>
      </c>
      <c r="O38" s="19" t="str">
        <f t="shared" si="0"/>
        <v>8800True Royal Marble</v>
      </c>
      <c r="P38" s="78">
        <v>7.68</v>
      </c>
    </row>
    <row r="39" spans="2:16">
      <c r="B39" s="15" t="s">
        <v>150</v>
      </c>
      <c r="C39" s="17" t="s">
        <v>186</v>
      </c>
      <c r="D39" s="17" t="s">
        <v>187</v>
      </c>
      <c r="E39" s="17" t="s">
        <v>792</v>
      </c>
      <c r="F39" s="17" t="s">
        <v>153</v>
      </c>
      <c r="G39" s="17" t="s">
        <v>101</v>
      </c>
      <c r="H39" s="17" t="s">
        <v>8</v>
      </c>
      <c r="I39" s="18">
        <v>72</v>
      </c>
      <c r="J39" s="17" t="s">
        <v>102</v>
      </c>
      <c r="K39" s="17" t="s">
        <v>70</v>
      </c>
      <c r="L39" s="17" t="s">
        <v>788</v>
      </c>
      <c r="M39" s="17" t="s">
        <v>789</v>
      </c>
      <c r="N39" s="19">
        <v>1940</v>
      </c>
      <c r="O39" s="19" t="str">
        <f t="shared" si="0"/>
        <v>8800YMidnight</v>
      </c>
      <c r="P39" s="78">
        <v>4.99</v>
      </c>
    </row>
    <row r="40" spans="2:16">
      <c r="B40" s="15" t="s">
        <v>150</v>
      </c>
      <c r="C40" s="17" t="s">
        <v>188</v>
      </c>
      <c r="D40" s="17" t="s">
        <v>187</v>
      </c>
      <c r="E40" s="17" t="s">
        <v>792</v>
      </c>
      <c r="F40" s="17" t="s">
        <v>153</v>
      </c>
      <c r="G40" s="17" t="s">
        <v>101</v>
      </c>
      <c r="H40" s="17" t="s">
        <v>9</v>
      </c>
      <c r="I40" s="18">
        <v>72</v>
      </c>
      <c r="J40" s="17" t="s">
        <v>102</v>
      </c>
      <c r="K40" s="17" t="s">
        <v>70</v>
      </c>
      <c r="L40" s="17" t="s">
        <v>788</v>
      </c>
      <c r="M40" s="17" t="s">
        <v>789</v>
      </c>
      <c r="N40" s="19">
        <v>1744</v>
      </c>
      <c r="O40" s="19" t="str">
        <f t="shared" si="0"/>
        <v>8800YMidnight</v>
      </c>
      <c r="P40" s="78">
        <v>4.99</v>
      </c>
    </row>
    <row r="41" spans="2:16">
      <c r="B41" s="15" t="s">
        <v>150</v>
      </c>
      <c r="C41" s="17" t="s">
        <v>189</v>
      </c>
      <c r="D41" s="17" t="s">
        <v>187</v>
      </c>
      <c r="E41" s="17" t="s">
        <v>792</v>
      </c>
      <c r="F41" s="17" t="s">
        <v>153</v>
      </c>
      <c r="G41" s="17" t="s">
        <v>101</v>
      </c>
      <c r="H41" s="17" t="s">
        <v>10</v>
      </c>
      <c r="I41" s="18">
        <v>72</v>
      </c>
      <c r="J41" s="17" t="s">
        <v>102</v>
      </c>
      <c r="K41" s="17" t="s">
        <v>70</v>
      </c>
      <c r="L41" s="17" t="s">
        <v>788</v>
      </c>
      <c r="M41" s="17" t="s">
        <v>789</v>
      </c>
      <c r="N41" s="19">
        <v>1454</v>
      </c>
      <c r="O41" s="19" t="str">
        <f t="shared" si="0"/>
        <v>8800YMidnight</v>
      </c>
      <c r="P41" s="78">
        <v>4.99</v>
      </c>
    </row>
    <row r="42" spans="2:16">
      <c r="B42" s="15" t="s">
        <v>150</v>
      </c>
      <c r="C42" s="17" t="s">
        <v>190</v>
      </c>
      <c r="D42" s="17" t="s">
        <v>187</v>
      </c>
      <c r="E42" s="17" t="s">
        <v>792</v>
      </c>
      <c r="F42" s="17" t="s">
        <v>153</v>
      </c>
      <c r="G42" s="17" t="s">
        <v>101</v>
      </c>
      <c r="H42" s="17" t="s">
        <v>8</v>
      </c>
      <c r="I42" s="18">
        <v>72</v>
      </c>
      <c r="J42" s="17" t="s">
        <v>102</v>
      </c>
      <c r="K42" s="17" t="s">
        <v>26</v>
      </c>
      <c r="L42" s="17" t="s">
        <v>788</v>
      </c>
      <c r="M42" s="17" t="s">
        <v>789</v>
      </c>
      <c r="N42" s="19">
        <v>2953</v>
      </c>
      <c r="O42" s="19" t="str">
        <f t="shared" si="0"/>
        <v>8800YPeach</v>
      </c>
      <c r="P42" s="78">
        <v>4.99</v>
      </c>
    </row>
    <row r="43" spans="2:16">
      <c r="B43" s="15" t="s">
        <v>150</v>
      </c>
      <c r="C43" s="17" t="s">
        <v>191</v>
      </c>
      <c r="D43" s="17" t="s">
        <v>187</v>
      </c>
      <c r="E43" s="17" t="s">
        <v>792</v>
      </c>
      <c r="F43" s="17" t="s">
        <v>153</v>
      </c>
      <c r="G43" s="17" t="s">
        <v>101</v>
      </c>
      <c r="H43" s="17" t="s">
        <v>9</v>
      </c>
      <c r="I43" s="18">
        <v>72</v>
      </c>
      <c r="J43" s="17" t="s">
        <v>102</v>
      </c>
      <c r="K43" s="17" t="s">
        <v>26</v>
      </c>
      <c r="L43" s="17" t="s">
        <v>788</v>
      </c>
      <c r="M43" s="17" t="s">
        <v>789</v>
      </c>
      <c r="N43" s="19">
        <v>3174</v>
      </c>
      <c r="O43" s="19" t="str">
        <f t="shared" si="0"/>
        <v>8800YPeach</v>
      </c>
      <c r="P43" s="78">
        <v>4.99</v>
      </c>
    </row>
    <row r="44" spans="2:16">
      <c r="B44" s="15" t="s">
        <v>150</v>
      </c>
      <c r="C44" s="17" t="s">
        <v>192</v>
      </c>
      <c r="D44" s="17" t="s">
        <v>187</v>
      </c>
      <c r="E44" s="17" t="s">
        <v>792</v>
      </c>
      <c r="F44" s="17" t="s">
        <v>153</v>
      </c>
      <c r="G44" s="17" t="s">
        <v>101</v>
      </c>
      <c r="H44" s="17" t="s">
        <v>10</v>
      </c>
      <c r="I44" s="18">
        <v>72</v>
      </c>
      <c r="J44" s="17" t="s">
        <v>102</v>
      </c>
      <c r="K44" s="17" t="s">
        <v>26</v>
      </c>
      <c r="L44" s="17" t="s">
        <v>788</v>
      </c>
      <c r="M44" s="17" t="s">
        <v>789</v>
      </c>
      <c r="N44" s="19">
        <v>2979</v>
      </c>
      <c r="O44" s="19" t="str">
        <f t="shared" si="0"/>
        <v>8800YPeach</v>
      </c>
      <c r="P44" s="78">
        <v>4.99</v>
      </c>
    </row>
    <row r="45" spans="2:16">
      <c r="B45" s="15" t="s">
        <v>150</v>
      </c>
      <c r="C45" s="16" t="s">
        <v>193</v>
      </c>
      <c r="D45" s="17" t="s">
        <v>152</v>
      </c>
      <c r="E45" s="17" t="s">
        <v>787</v>
      </c>
      <c r="F45" s="17" t="s">
        <v>153</v>
      </c>
      <c r="G45" s="16" t="s">
        <v>129</v>
      </c>
      <c r="H45" s="17" t="s">
        <v>5</v>
      </c>
      <c r="I45" s="18">
        <v>72</v>
      </c>
      <c r="J45" s="17" t="s">
        <v>34</v>
      </c>
      <c r="K45" s="17" t="s">
        <v>35</v>
      </c>
      <c r="L45" s="17" t="s">
        <v>788</v>
      </c>
      <c r="M45" s="17" t="s">
        <v>789</v>
      </c>
      <c r="N45" s="19">
        <v>149</v>
      </c>
      <c r="O45" s="19" t="str">
        <f t="shared" si="0"/>
        <v>8802Athletic Heather</v>
      </c>
      <c r="P45" s="78">
        <v>6.29</v>
      </c>
    </row>
    <row r="46" spans="2:16">
      <c r="B46" s="15" t="s">
        <v>150</v>
      </c>
      <c r="C46" s="16" t="s">
        <v>194</v>
      </c>
      <c r="D46" s="17" t="s">
        <v>152</v>
      </c>
      <c r="E46" s="17" t="s">
        <v>787</v>
      </c>
      <c r="F46" s="17" t="s">
        <v>153</v>
      </c>
      <c r="G46" s="16" t="s">
        <v>129</v>
      </c>
      <c r="H46" s="17" t="s">
        <v>7</v>
      </c>
      <c r="I46" s="18">
        <v>72</v>
      </c>
      <c r="J46" s="17" t="s">
        <v>34</v>
      </c>
      <c r="K46" s="17" t="s">
        <v>35</v>
      </c>
      <c r="L46" s="17" t="s">
        <v>788</v>
      </c>
      <c r="M46" s="17" t="s">
        <v>789</v>
      </c>
      <c r="N46" s="19">
        <v>150</v>
      </c>
      <c r="O46" s="19" t="str">
        <f t="shared" si="0"/>
        <v>8802Athletic Heather</v>
      </c>
      <c r="P46" s="78">
        <v>7.48</v>
      </c>
    </row>
    <row r="47" spans="2:16">
      <c r="B47" s="15" t="s">
        <v>150</v>
      </c>
      <c r="C47" s="16" t="s">
        <v>195</v>
      </c>
      <c r="D47" s="17" t="s">
        <v>152</v>
      </c>
      <c r="E47" s="17" t="s">
        <v>787</v>
      </c>
      <c r="F47" s="17" t="s">
        <v>153</v>
      </c>
      <c r="G47" s="16" t="s">
        <v>129</v>
      </c>
      <c r="H47" s="17" t="s">
        <v>3</v>
      </c>
      <c r="I47" s="18">
        <v>72</v>
      </c>
      <c r="J47" s="17" t="s">
        <v>34</v>
      </c>
      <c r="K47" s="17" t="s">
        <v>36</v>
      </c>
      <c r="L47" s="17" t="s">
        <v>788</v>
      </c>
      <c r="M47" s="17" t="s">
        <v>789</v>
      </c>
      <c r="N47" s="19">
        <v>28</v>
      </c>
      <c r="O47" s="19" t="str">
        <f t="shared" si="0"/>
        <v>8802Black</v>
      </c>
      <c r="P47" s="78">
        <v>6.29</v>
      </c>
    </row>
    <row r="48" spans="2:16">
      <c r="B48" s="15" t="s">
        <v>150</v>
      </c>
      <c r="C48" s="16" t="s">
        <v>196</v>
      </c>
      <c r="D48" s="17" t="s">
        <v>152</v>
      </c>
      <c r="E48" s="17" t="s">
        <v>787</v>
      </c>
      <c r="F48" s="17" t="s">
        <v>153</v>
      </c>
      <c r="G48" s="16" t="s">
        <v>129</v>
      </c>
      <c r="H48" s="17" t="s">
        <v>4</v>
      </c>
      <c r="I48" s="18">
        <v>72</v>
      </c>
      <c r="J48" s="17" t="s">
        <v>34</v>
      </c>
      <c r="K48" s="17" t="s">
        <v>36</v>
      </c>
      <c r="L48" s="17" t="s">
        <v>788</v>
      </c>
      <c r="M48" s="17" t="s">
        <v>789</v>
      </c>
      <c r="N48" s="19">
        <v>54</v>
      </c>
      <c r="O48" s="19" t="str">
        <f t="shared" si="0"/>
        <v>8802Black</v>
      </c>
      <c r="P48" s="78">
        <v>6.29</v>
      </c>
    </row>
    <row r="49" spans="2:16">
      <c r="B49" s="15" t="s">
        <v>150</v>
      </c>
      <c r="C49" s="16" t="s">
        <v>197</v>
      </c>
      <c r="D49" s="17" t="s">
        <v>152</v>
      </c>
      <c r="E49" s="17" t="s">
        <v>787</v>
      </c>
      <c r="F49" s="17" t="s">
        <v>153</v>
      </c>
      <c r="G49" s="16" t="s">
        <v>129</v>
      </c>
      <c r="H49" s="17" t="s">
        <v>3</v>
      </c>
      <c r="I49" s="18">
        <v>72</v>
      </c>
      <c r="J49" s="17" t="s">
        <v>34</v>
      </c>
      <c r="K49" s="17" t="s">
        <v>37</v>
      </c>
      <c r="L49" s="17" t="s">
        <v>788</v>
      </c>
      <c r="M49" s="17" t="s">
        <v>789</v>
      </c>
      <c r="N49" s="19">
        <v>522</v>
      </c>
      <c r="O49" s="19" t="str">
        <f t="shared" si="0"/>
        <v>8802Dark Grey Heather</v>
      </c>
      <c r="P49" s="78">
        <v>6.29</v>
      </c>
    </row>
    <row r="50" spans="2:16">
      <c r="B50" s="15" t="s">
        <v>150</v>
      </c>
      <c r="C50" s="16" t="s">
        <v>198</v>
      </c>
      <c r="D50" s="17" t="s">
        <v>152</v>
      </c>
      <c r="E50" s="17" t="s">
        <v>787</v>
      </c>
      <c r="F50" s="17" t="s">
        <v>153</v>
      </c>
      <c r="G50" s="16" t="s">
        <v>129</v>
      </c>
      <c r="H50" s="17" t="s">
        <v>4</v>
      </c>
      <c r="I50" s="18">
        <v>72</v>
      </c>
      <c r="J50" s="17" t="s">
        <v>34</v>
      </c>
      <c r="K50" s="17" t="s">
        <v>37</v>
      </c>
      <c r="L50" s="17" t="s">
        <v>788</v>
      </c>
      <c r="M50" s="17" t="s">
        <v>789</v>
      </c>
      <c r="N50" s="19">
        <v>464</v>
      </c>
      <c r="O50" s="19" t="str">
        <f t="shared" si="0"/>
        <v>8802Dark Grey Heather</v>
      </c>
      <c r="P50" s="78">
        <v>6.29</v>
      </c>
    </row>
    <row r="51" spans="2:16">
      <c r="B51" s="15" t="s">
        <v>150</v>
      </c>
      <c r="C51" s="16" t="s">
        <v>199</v>
      </c>
      <c r="D51" s="17" t="s">
        <v>152</v>
      </c>
      <c r="E51" s="17" t="s">
        <v>787</v>
      </c>
      <c r="F51" s="17" t="s">
        <v>153</v>
      </c>
      <c r="G51" s="16" t="s">
        <v>129</v>
      </c>
      <c r="H51" s="17" t="s">
        <v>5</v>
      </c>
      <c r="I51" s="18">
        <v>72</v>
      </c>
      <c r="J51" s="17" t="s">
        <v>34</v>
      </c>
      <c r="K51" s="17" t="s">
        <v>37</v>
      </c>
      <c r="L51" s="17" t="s">
        <v>788</v>
      </c>
      <c r="M51" s="17" t="s">
        <v>789</v>
      </c>
      <c r="N51" s="19">
        <v>457</v>
      </c>
      <c r="O51" s="19" t="str">
        <f t="shared" si="0"/>
        <v>8802Dark Grey Heather</v>
      </c>
      <c r="P51" s="78">
        <v>6.29</v>
      </c>
    </row>
    <row r="52" spans="2:16">
      <c r="B52" s="15" t="s">
        <v>150</v>
      </c>
      <c r="C52" s="16" t="s">
        <v>200</v>
      </c>
      <c r="D52" s="17" t="s">
        <v>152</v>
      </c>
      <c r="E52" s="17" t="s">
        <v>787</v>
      </c>
      <c r="F52" s="17" t="s">
        <v>153</v>
      </c>
      <c r="G52" s="16" t="s">
        <v>129</v>
      </c>
      <c r="H52" s="17" t="s">
        <v>6</v>
      </c>
      <c r="I52" s="18">
        <v>72</v>
      </c>
      <c r="J52" s="17" t="s">
        <v>34</v>
      </c>
      <c r="K52" s="17" t="s">
        <v>37</v>
      </c>
      <c r="L52" s="17" t="s">
        <v>788</v>
      </c>
      <c r="M52" s="17" t="s">
        <v>789</v>
      </c>
      <c r="N52" s="19">
        <v>417</v>
      </c>
      <c r="O52" s="19" t="str">
        <f t="shared" si="0"/>
        <v>8802Dark Grey Heather</v>
      </c>
      <c r="P52" s="78">
        <v>6.29</v>
      </c>
    </row>
    <row r="53" spans="2:16">
      <c r="B53" s="15" t="s">
        <v>150</v>
      </c>
      <c r="C53" s="16" t="s">
        <v>201</v>
      </c>
      <c r="D53" s="17" t="s">
        <v>152</v>
      </c>
      <c r="E53" s="17" t="s">
        <v>787</v>
      </c>
      <c r="F53" s="17" t="s">
        <v>153</v>
      </c>
      <c r="G53" s="16" t="s">
        <v>129</v>
      </c>
      <c r="H53" s="17" t="s">
        <v>7</v>
      </c>
      <c r="I53" s="18">
        <v>72</v>
      </c>
      <c r="J53" s="17" t="s">
        <v>34</v>
      </c>
      <c r="K53" s="17" t="s">
        <v>37</v>
      </c>
      <c r="L53" s="17" t="s">
        <v>788</v>
      </c>
      <c r="M53" s="17" t="s">
        <v>789</v>
      </c>
      <c r="N53" s="19">
        <v>33</v>
      </c>
      <c r="O53" s="19" t="str">
        <f t="shared" si="0"/>
        <v>8802Dark Grey Heather</v>
      </c>
      <c r="P53" s="78">
        <v>7.48</v>
      </c>
    </row>
    <row r="54" spans="2:16">
      <c r="B54" s="15" t="s">
        <v>150</v>
      </c>
      <c r="C54" s="16" t="s">
        <v>202</v>
      </c>
      <c r="D54" s="17" t="s">
        <v>152</v>
      </c>
      <c r="E54" s="17" t="s">
        <v>787</v>
      </c>
      <c r="F54" s="17" t="s">
        <v>153</v>
      </c>
      <c r="G54" s="16" t="s">
        <v>129</v>
      </c>
      <c r="H54" s="17" t="s">
        <v>3</v>
      </c>
      <c r="I54" s="18">
        <v>72</v>
      </c>
      <c r="J54" s="17" t="s">
        <v>34</v>
      </c>
      <c r="K54" s="17" t="s">
        <v>38</v>
      </c>
      <c r="L54" s="17" t="s">
        <v>788</v>
      </c>
      <c r="M54" s="17" t="s">
        <v>789</v>
      </c>
      <c r="N54" s="19">
        <v>32</v>
      </c>
      <c r="O54" s="19" t="str">
        <f t="shared" si="0"/>
        <v>8802Heather Navy</v>
      </c>
      <c r="P54" s="78">
        <v>6.29</v>
      </c>
    </row>
    <row r="55" spans="2:16">
      <c r="B55" s="15" t="s">
        <v>150</v>
      </c>
      <c r="C55" s="16" t="s">
        <v>203</v>
      </c>
      <c r="D55" s="17" t="s">
        <v>152</v>
      </c>
      <c r="E55" s="17" t="s">
        <v>787</v>
      </c>
      <c r="F55" s="17" t="s">
        <v>153</v>
      </c>
      <c r="G55" s="16" t="s">
        <v>129</v>
      </c>
      <c r="H55" s="17" t="s">
        <v>5</v>
      </c>
      <c r="I55" s="18">
        <v>72</v>
      </c>
      <c r="J55" s="17" t="s">
        <v>34</v>
      </c>
      <c r="K55" s="17" t="s">
        <v>38</v>
      </c>
      <c r="L55" s="17" t="s">
        <v>788</v>
      </c>
      <c r="M55" s="17" t="s">
        <v>789</v>
      </c>
      <c r="N55" s="19">
        <v>26</v>
      </c>
      <c r="O55" s="19" t="str">
        <f t="shared" si="0"/>
        <v>8802Heather Navy</v>
      </c>
      <c r="P55" s="78">
        <v>6.29</v>
      </c>
    </row>
    <row r="56" spans="2:16">
      <c r="B56" s="15" t="s">
        <v>150</v>
      </c>
      <c r="C56" s="16" t="s">
        <v>204</v>
      </c>
      <c r="D56" s="17" t="s">
        <v>152</v>
      </c>
      <c r="E56" s="17" t="s">
        <v>787</v>
      </c>
      <c r="F56" s="17" t="s">
        <v>153</v>
      </c>
      <c r="G56" s="16" t="s">
        <v>129</v>
      </c>
      <c r="H56" s="17" t="s">
        <v>3</v>
      </c>
      <c r="I56" s="18">
        <v>72</v>
      </c>
      <c r="J56" s="17" t="s">
        <v>34</v>
      </c>
      <c r="K56" s="17" t="s">
        <v>39</v>
      </c>
      <c r="L56" s="17" t="s">
        <v>788</v>
      </c>
      <c r="M56" s="17" t="s">
        <v>789</v>
      </c>
      <c r="N56" s="19">
        <v>1430</v>
      </c>
      <c r="O56" s="19" t="str">
        <f t="shared" si="0"/>
        <v>8802Maroon</v>
      </c>
      <c r="P56" s="78">
        <v>6.29</v>
      </c>
    </row>
    <row r="57" spans="2:16">
      <c r="B57" s="15" t="s">
        <v>150</v>
      </c>
      <c r="C57" s="16" t="s">
        <v>205</v>
      </c>
      <c r="D57" s="17" t="s">
        <v>152</v>
      </c>
      <c r="E57" s="17" t="s">
        <v>787</v>
      </c>
      <c r="F57" s="17" t="s">
        <v>153</v>
      </c>
      <c r="G57" s="16" t="s">
        <v>129</v>
      </c>
      <c r="H57" s="17" t="s">
        <v>4</v>
      </c>
      <c r="I57" s="18">
        <v>72</v>
      </c>
      <c r="J57" s="17" t="s">
        <v>34</v>
      </c>
      <c r="K57" s="17" t="s">
        <v>39</v>
      </c>
      <c r="L57" s="17" t="s">
        <v>788</v>
      </c>
      <c r="M57" s="17" t="s">
        <v>789</v>
      </c>
      <c r="N57" s="19">
        <v>1494</v>
      </c>
      <c r="O57" s="19" t="str">
        <f t="shared" si="0"/>
        <v>8802Maroon</v>
      </c>
      <c r="P57" s="78">
        <v>6.29</v>
      </c>
    </row>
    <row r="58" spans="2:16">
      <c r="B58" s="15" t="s">
        <v>150</v>
      </c>
      <c r="C58" s="16" t="s">
        <v>206</v>
      </c>
      <c r="D58" s="17" t="s">
        <v>152</v>
      </c>
      <c r="E58" s="17" t="s">
        <v>787</v>
      </c>
      <c r="F58" s="17" t="s">
        <v>153</v>
      </c>
      <c r="G58" s="16" t="s">
        <v>129</v>
      </c>
      <c r="H58" s="17" t="s">
        <v>5</v>
      </c>
      <c r="I58" s="18">
        <v>72</v>
      </c>
      <c r="J58" s="17" t="s">
        <v>34</v>
      </c>
      <c r="K58" s="17" t="s">
        <v>39</v>
      </c>
      <c r="L58" s="17" t="s">
        <v>788</v>
      </c>
      <c r="M58" s="17" t="s">
        <v>789</v>
      </c>
      <c r="N58" s="19">
        <v>803</v>
      </c>
      <c r="O58" s="19" t="str">
        <f t="shared" si="0"/>
        <v>8802Maroon</v>
      </c>
      <c r="P58" s="78">
        <v>6.29</v>
      </c>
    </row>
    <row r="59" spans="2:16">
      <c r="B59" s="15" t="s">
        <v>150</v>
      </c>
      <c r="C59" s="16" t="s">
        <v>207</v>
      </c>
      <c r="D59" s="17" t="s">
        <v>152</v>
      </c>
      <c r="E59" s="17" t="s">
        <v>787</v>
      </c>
      <c r="F59" s="17" t="s">
        <v>153</v>
      </c>
      <c r="G59" s="16" t="s">
        <v>129</v>
      </c>
      <c r="H59" s="17" t="s">
        <v>6</v>
      </c>
      <c r="I59" s="18">
        <v>72</v>
      </c>
      <c r="J59" s="17" t="s">
        <v>34</v>
      </c>
      <c r="K59" s="17" t="s">
        <v>39</v>
      </c>
      <c r="L59" s="17" t="s">
        <v>788</v>
      </c>
      <c r="M59" s="17" t="s">
        <v>789</v>
      </c>
      <c r="N59" s="19">
        <v>269</v>
      </c>
      <c r="O59" s="19" t="str">
        <f t="shared" si="0"/>
        <v>8802Maroon</v>
      </c>
      <c r="P59" s="78">
        <v>6.29</v>
      </c>
    </row>
    <row r="60" spans="2:16">
      <c r="B60" s="15" t="s">
        <v>150</v>
      </c>
      <c r="C60" s="16" t="s">
        <v>208</v>
      </c>
      <c r="D60" s="17" t="s">
        <v>152</v>
      </c>
      <c r="E60" s="17" t="s">
        <v>787</v>
      </c>
      <c r="F60" s="17" t="s">
        <v>153</v>
      </c>
      <c r="G60" s="16" t="s">
        <v>129</v>
      </c>
      <c r="H60" s="17" t="s">
        <v>7</v>
      </c>
      <c r="I60" s="18">
        <v>72</v>
      </c>
      <c r="J60" s="17" t="s">
        <v>34</v>
      </c>
      <c r="K60" s="17" t="s">
        <v>39</v>
      </c>
      <c r="L60" s="17" t="s">
        <v>788</v>
      </c>
      <c r="M60" s="17" t="s">
        <v>789</v>
      </c>
      <c r="N60" s="19">
        <v>375</v>
      </c>
      <c r="O60" s="19" t="str">
        <f t="shared" si="0"/>
        <v>8802Maroon</v>
      </c>
      <c r="P60" s="78">
        <v>7.48</v>
      </c>
    </row>
    <row r="61" spans="2:16">
      <c r="B61" s="15" t="s">
        <v>150</v>
      </c>
      <c r="C61" s="16" t="s">
        <v>209</v>
      </c>
      <c r="D61" s="17" t="s">
        <v>152</v>
      </c>
      <c r="E61" s="17" t="s">
        <v>787</v>
      </c>
      <c r="F61" s="17" t="s">
        <v>153</v>
      </c>
      <c r="G61" s="16" t="s">
        <v>129</v>
      </c>
      <c r="H61" s="17" t="s">
        <v>3</v>
      </c>
      <c r="I61" s="18">
        <v>72</v>
      </c>
      <c r="J61" s="17" t="s">
        <v>34</v>
      </c>
      <c r="K61" s="17" t="s">
        <v>40</v>
      </c>
      <c r="L61" s="17" t="s">
        <v>788</v>
      </c>
      <c r="M61" s="17" t="s">
        <v>789</v>
      </c>
      <c r="N61" s="19">
        <v>476</v>
      </c>
      <c r="O61" s="19" t="str">
        <f t="shared" si="0"/>
        <v>8802Mauve</v>
      </c>
      <c r="P61" s="78">
        <v>6.29</v>
      </c>
    </row>
    <row r="62" spans="2:16">
      <c r="B62" s="15" t="s">
        <v>150</v>
      </c>
      <c r="C62" s="16" t="s">
        <v>210</v>
      </c>
      <c r="D62" s="17" t="s">
        <v>152</v>
      </c>
      <c r="E62" s="17" t="s">
        <v>787</v>
      </c>
      <c r="F62" s="17" t="s">
        <v>153</v>
      </c>
      <c r="G62" s="16" t="s">
        <v>129</v>
      </c>
      <c r="H62" s="17" t="s">
        <v>4</v>
      </c>
      <c r="I62" s="18">
        <v>72</v>
      </c>
      <c r="J62" s="17" t="s">
        <v>34</v>
      </c>
      <c r="K62" s="17" t="s">
        <v>40</v>
      </c>
      <c r="L62" s="17" t="s">
        <v>788</v>
      </c>
      <c r="M62" s="17" t="s">
        <v>789</v>
      </c>
      <c r="N62" s="19">
        <v>166</v>
      </c>
      <c r="O62" s="19" t="str">
        <f t="shared" si="0"/>
        <v>8802Mauve</v>
      </c>
      <c r="P62" s="78">
        <v>6.29</v>
      </c>
    </row>
    <row r="63" spans="2:16">
      <c r="B63" s="15" t="s">
        <v>150</v>
      </c>
      <c r="C63" s="16" t="s">
        <v>211</v>
      </c>
      <c r="D63" s="17" t="s">
        <v>152</v>
      </c>
      <c r="E63" s="17" t="s">
        <v>787</v>
      </c>
      <c r="F63" s="17" t="s">
        <v>153</v>
      </c>
      <c r="G63" s="16" t="s">
        <v>129</v>
      </c>
      <c r="H63" s="17" t="s">
        <v>5</v>
      </c>
      <c r="I63" s="18">
        <v>72</v>
      </c>
      <c r="J63" s="17" t="s">
        <v>34</v>
      </c>
      <c r="K63" s="17" t="s">
        <v>40</v>
      </c>
      <c r="L63" s="17" t="s">
        <v>788</v>
      </c>
      <c r="M63" s="17" t="s">
        <v>789</v>
      </c>
      <c r="N63" s="19">
        <v>177</v>
      </c>
      <c r="O63" s="19" t="str">
        <f t="shared" si="0"/>
        <v>8802Mauve</v>
      </c>
      <c r="P63" s="78">
        <v>6.29</v>
      </c>
    </row>
    <row r="64" spans="2:16">
      <c r="B64" s="15" t="s">
        <v>150</v>
      </c>
      <c r="C64" s="16" t="s">
        <v>212</v>
      </c>
      <c r="D64" s="17" t="s">
        <v>152</v>
      </c>
      <c r="E64" s="17" t="s">
        <v>787</v>
      </c>
      <c r="F64" s="17" t="s">
        <v>153</v>
      </c>
      <c r="G64" s="16" t="s">
        <v>129</v>
      </c>
      <c r="H64" s="17" t="s">
        <v>6</v>
      </c>
      <c r="I64" s="18">
        <v>72</v>
      </c>
      <c r="J64" s="17" t="s">
        <v>34</v>
      </c>
      <c r="K64" s="17" t="s">
        <v>40</v>
      </c>
      <c r="L64" s="17" t="s">
        <v>788</v>
      </c>
      <c r="M64" s="17" t="s">
        <v>789</v>
      </c>
      <c r="N64" s="19">
        <v>532</v>
      </c>
      <c r="O64" s="19" t="str">
        <f t="shared" si="0"/>
        <v>8802Mauve</v>
      </c>
      <c r="P64" s="78">
        <v>6.29</v>
      </c>
    </row>
    <row r="65" spans="2:16">
      <c r="B65" s="15" t="s">
        <v>150</v>
      </c>
      <c r="C65" s="16" t="s">
        <v>213</v>
      </c>
      <c r="D65" s="17" t="s">
        <v>152</v>
      </c>
      <c r="E65" s="17" t="s">
        <v>787</v>
      </c>
      <c r="F65" s="17" t="s">
        <v>153</v>
      </c>
      <c r="G65" s="16" t="s">
        <v>129</v>
      </c>
      <c r="H65" s="17" t="s">
        <v>3</v>
      </c>
      <c r="I65" s="18">
        <v>72</v>
      </c>
      <c r="J65" s="17" t="s">
        <v>34</v>
      </c>
      <c r="K65" s="17" t="s">
        <v>26</v>
      </c>
      <c r="L65" s="17" t="s">
        <v>788</v>
      </c>
      <c r="M65" s="17" t="s">
        <v>789</v>
      </c>
      <c r="N65" s="19">
        <v>1674</v>
      </c>
      <c r="O65" s="19" t="str">
        <f t="shared" si="0"/>
        <v>8802Peach</v>
      </c>
      <c r="P65" s="78">
        <v>6.29</v>
      </c>
    </row>
    <row r="66" spans="2:16">
      <c r="B66" s="15" t="s">
        <v>150</v>
      </c>
      <c r="C66" s="16" t="s">
        <v>214</v>
      </c>
      <c r="D66" s="17" t="s">
        <v>152</v>
      </c>
      <c r="E66" s="17" t="s">
        <v>787</v>
      </c>
      <c r="F66" s="17" t="s">
        <v>153</v>
      </c>
      <c r="G66" s="16" t="s">
        <v>129</v>
      </c>
      <c r="H66" s="17" t="s">
        <v>4</v>
      </c>
      <c r="I66" s="18">
        <v>72</v>
      </c>
      <c r="J66" s="17" t="s">
        <v>34</v>
      </c>
      <c r="K66" s="17" t="s">
        <v>26</v>
      </c>
      <c r="L66" s="17" t="s">
        <v>788</v>
      </c>
      <c r="M66" s="17" t="s">
        <v>789</v>
      </c>
      <c r="N66" s="19">
        <v>1415</v>
      </c>
      <c r="O66" s="19" t="str">
        <f t="shared" si="0"/>
        <v>8802Peach</v>
      </c>
      <c r="P66" s="78">
        <v>6.29</v>
      </c>
    </row>
    <row r="67" spans="2:16">
      <c r="B67" s="15" t="s">
        <v>150</v>
      </c>
      <c r="C67" s="16" t="s">
        <v>215</v>
      </c>
      <c r="D67" s="17" t="s">
        <v>152</v>
      </c>
      <c r="E67" s="17" t="s">
        <v>787</v>
      </c>
      <c r="F67" s="17" t="s">
        <v>153</v>
      </c>
      <c r="G67" s="16" t="s">
        <v>129</v>
      </c>
      <c r="H67" s="17" t="s">
        <v>5</v>
      </c>
      <c r="I67" s="18">
        <v>72</v>
      </c>
      <c r="J67" s="17" t="s">
        <v>34</v>
      </c>
      <c r="K67" s="17" t="s">
        <v>26</v>
      </c>
      <c r="L67" s="17" t="s">
        <v>788</v>
      </c>
      <c r="M67" s="17" t="s">
        <v>789</v>
      </c>
      <c r="N67" s="19">
        <v>645</v>
      </c>
      <c r="O67" s="19" t="str">
        <f t="shared" si="0"/>
        <v>8802Peach</v>
      </c>
      <c r="P67" s="78">
        <v>6.29</v>
      </c>
    </row>
    <row r="68" spans="2:16">
      <c r="B68" s="15" t="s">
        <v>150</v>
      </c>
      <c r="C68" s="16" t="s">
        <v>216</v>
      </c>
      <c r="D68" s="17" t="s">
        <v>152</v>
      </c>
      <c r="E68" s="17" t="s">
        <v>787</v>
      </c>
      <c r="F68" s="17" t="s">
        <v>153</v>
      </c>
      <c r="G68" s="16" t="s">
        <v>129</v>
      </c>
      <c r="H68" s="17" t="s">
        <v>6</v>
      </c>
      <c r="I68" s="18">
        <v>72</v>
      </c>
      <c r="J68" s="17" t="s">
        <v>34</v>
      </c>
      <c r="K68" s="17" t="s">
        <v>26</v>
      </c>
      <c r="L68" s="17" t="s">
        <v>788</v>
      </c>
      <c r="M68" s="17" t="s">
        <v>789</v>
      </c>
      <c r="N68" s="19">
        <v>98</v>
      </c>
      <c r="O68" s="19" t="str">
        <f t="shared" si="0"/>
        <v>8802Peach</v>
      </c>
      <c r="P68" s="78">
        <v>6.29</v>
      </c>
    </row>
    <row r="69" spans="2:16">
      <c r="B69" s="15" t="s">
        <v>150</v>
      </c>
      <c r="C69" s="16" t="s">
        <v>217</v>
      </c>
      <c r="D69" s="17" t="s">
        <v>152</v>
      </c>
      <c r="E69" s="17" t="s">
        <v>787</v>
      </c>
      <c r="F69" s="17" t="s">
        <v>153</v>
      </c>
      <c r="G69" s="16" t="s">
        <v>129</v>
      </c>
      <c r="H69" s="17" t="s">
        <v>7</v>
      </c>
      <c r="I69" s="18">
        <v>72</v>
      </c>
      <c r="J69" s="17" t="s">
        <v>34</v>
      </c>
      <c r="K69" s="17" t="s">
        <v>26</v>
      </c>
      <c r="L69" s="17" t="s">
        <v>788</v>
      </c>
      <c r="M69" s="17" t="s">
        <v>789</v>
      </c>
      <c r="N69" s="19">
        <v>44</v>
      </c>
      <c r="O69" s="19" t="str">
        <f t="shared" si="0"/>
        <v>8802Peach</v>
      </c>
      <c r="P69" s="78">
        <v>7.48</v>
      </c>
    </row>
    <row r="70" spans="2:16">
      <c r="B70" s="15" t="s">
        <v>150</v>
      </c>
      <c r="C70" s="16" t="s">
        <v>218</v>
      </c>
      <c r="D70" s="17" t="s">
        <v>152</v>
      </c>
      <c r="E70" s="17" t="s">
        <v>787</v>
      </c>
      <c r="F70" s="17" t="s">
        <v>153</v>
      </c>
      <c r="G70" s="16" t="s">
        <v>129</v>
      </c>
      <c r="H70" s="17" t="s">
        <v>3</v>
      </c>
      <c r="I70" s="18">
        <v>72</v>
      </c>
      <c r="J70" s="17" t="s">
        <v>34</v>
      </c>
      <c r="K70" s="17" t="s">
        <v>41</v>
      </c>
      <c r="L70" s="17" t="s">
        <v>788</v>
      </c>
      <c r="M70" s="17" t="s">
        <v>789</v>
      </c>
      <c r="N70" s="19">
        <v>12</v>
      </c>
      <c r="O70" s="19" t="str">
        <f t="shared" si="0"/>
        <v>8802White</v>
      </c>
      <c r="P70" s="78">
        <v>6.29</v>
      </c>
    </row>
    <row r="71" spans="2:16">
      <c r="B71" s="15" t="s">
        <v>150</v>
      </c>
      <c r="C71" s="16" t="s">
        <v>219</v>
      </c>
      <c r="D71" s="17" t="s">
        <v>152</v>
      </c>
      <c r="E71" s="17" t="s">
        <v>787</v>
      </c>
      <c r="F71" s="17" t="s">
        <v>153</v>
      </c>
      <c r="G71" s="16" t="s">
        <v>129</v>
      </c>
      <c r="H71" s="17" t="s">
        <v>4</v>
      </c>
      <c r="I71" s="18">
        <v>72</v>
      </c>
      <c r="J71" s="17" t="s">
        <v>34</v>
      </c>
      <c r="K71" s="17" t="s">
        <v>41</v>
      </c>
      <c r="L71" s="17" t="s">
        <v>788</v>
      </c>
      <c r="M71" s="17" t="s">
        <v>789</v>
      </c>
      <c r="N71" s="19">
        <v>126</v>
      </c>
      <c r="O71" s="19" t="str">
        <f t="shared" ref="O71:O134" si="1">G71&amp;K71</f>
        <v>8802White</v>
      </c>
      <c r="P71" s="78">
        <v>6.29</v>
      </c>
    </row>
    <row r="72" spans="2:16">
      <c r="B72" s="15" t="s">
        <v>150</v>
      </c>
      <c r="C72" s="16" t="s">
        <v>220</v>
      </c>
      <c r="D72" s="17" t="s">
        <v>152</v>
      </c>
      <c r="E72" s="17" t="s">
        <v>787</v>
      </c>
      <c r="F72" s="17" t="s">
        <v>153</v>
      </c>
      <c r="G72" s="16" t="s">
        <v>129</v>
      </c>
      <c r="H72" s="17" t="s">
        <v>6</v>
      </c>
      <c r="I72" s="18">
        <v>72</v>
      </c>
      <c r="J72" s="17" t="s">
        <v>34</v>
      </c>
      <c r="K72" s="17" t="s">
        <v>41</v>
      </c>
      <c r="L72" s="17" t="s">
        <v>788</v>
      </c>
      <c r="M72" s="17" t="s">
        <v>789</v>
      </c>
      <c r="N72" s="19">
        <v>386</v>
      </c>
      <c r="O72" s="19" t="str">
        <f t="shared" si="1"/>
        <v>8802White</v>
      </c>
      <c r="P72" s="78">
        <v>6.29</v>
      </c>
    </row>
    <row r="73" spans="2:16">
      <c r="B73" s="15" t="s">
        <v>150</v>
      </c>
      <c r="C73" s="16" t="s">
        <v>221</v>
      </c>
      <c r="D73" s="17" t="s">
        <v>152</v>
      </c>
      <c r="E73" s="17" t="s">
        <v>787</v>
      </c>
      <c r="F73" s="17" t="s">
        <v>153</v>
      </c>
      <c r="G73" s="16" t="s">
        <v>129</v>
      </c>
      <c r="H73" s="17" t="s">
        <v>7</v>
      </c>
      <c r="I73" s="18">
        <v>72</v>
      </c>
      <c r="J73" s="17" t="s">
        <v>34</v>
      </c>
      <c r="K73" s="17" t="s">
        <v>41</v>
      </c>
      <c r="L73" s="17" t="s">
        <v>788</v>
      </c>
      <c r="M73" s="17" t="s">
        <v>789</v>
      </c>
      <c r="N73" s="19">
        <v>1203</v>
      </c>
      <c r="O73" s="19" t="str">
        <f t="shared" si="1"/>
        <v>8802White</v>
      </c>
      <c r="P73" s="78">
        <v>7.48</v>
      </c>
    </row>
    <row r="74" spans="2:16">
      <c r="B74" s="15" t="s">
        <v>150</v>
      </c>
      <c r="C74" s="16" t="s">
        <v>222</v>
      </c>
      <c r="D74" s="17" t="s">
        <v>152</v>
      </c>
      <c r="E74" s="17" t="s">
        <v>787</v>
      </c>
      <c r="F74" s="17" t="s">
        <v>153</v>
      </c>
      <c r="G74" s="16" t="s">
        <v>130</v>
      </c>
      <c r="H74" s="17" t="s">
        <v>7</v>
      </c>
      <c r="I74" s="18">
        <v>72</v>
      </c>
      <c r="J74" s="17" t="s">
        <v>42</v>
      </c>
      <c r="K74" s="17" t="s">
        <v>18</v>
      </c>
      <c r="L74" s="17" t="s">
        <v>788</v>
      </c>
      <c r="M74" s="17" t="s">
        <v>789</v>
      </c>
      <c r="N74" s="19">
        <v>84</v>
      </c>
      <c r="O74" s="19" t="str">
        <f t="shared" si="1"/>
        <v>8803Brick</v>
      </c>
      <c r="P74" s="78">
        <v>7.48</v>
      </c>
    </row>
    <row r="75" spans="2:16">
      <c r="B75" s="15" t="s">
        <v>150</v>
      </c>
      <c r="C75" s="16" t="s">
        <v>223</v>
      </c>
      <c r="D75" s="17" t="s">
        <v>152</v>
      </c>
      <c r="E75" s="17" t="s">
        <v>787</v>
      </c>
      <c r="F75" s="17" t="s">
        <v>153</v>
      </c>
      <c r="G75" s="16" t="s">
        <v>130</v>
      </c>
      <c r="H75" s="17" t="s">
        <v>4</v>
      </c>
      <c r="I75" s="18">
        <v>72</v>
      </c>
      <c r="J75" s="17" t="s">
        <v>42</v>
      </c>
      <c r="K75" s="17" t="s">
        <v>20</v>
      </c>
      <c r="L75" s="17" t="s">
        <v>788</v>
      </c>
      <c r="M75" s="17" t="s">
        <v>789</v>
      </c>
      <c r="N75" s="19">
        <v>113</v>
      </c>
      <c r="O75" s="19" t="str">
        <f t="shared" si="1"/>
        <v>8803Dark Grey</v>
      </c>
      <c r="P75" s="78">
        <v>6.29</v>
      </c>
    </row>
    <row r="76" spans="2:16">
      <c r="B76" s="15" t="s">
        <v>150</v>
      </c>
      <c r="C76" s="16" t="s">
        <v>224</v>
      </c>
      <c r="D76" s="17" t="s">
        <v>152</v>
      </c>
      <c r="E76" s="17" t="s">
        <v>787</v>
      </c>
      <c r="F76" s="17" t="s">
        <v>153</v>
      </c>
      <c r="G76" s="16" t="s">
        <v>130</v>
      </c>
      <c r="H76" s="17" t="s">
        <v>6</v>
      </c>
      <c r="I76" s="18">
        <v>72</v>
      </c>
      <c r="J76" s="17" t="s">
        <v>42</v>
      </c>
      <c r="K76" s="17" t="s">
        <v>20</v>
      </c>
      <c r="L76" s="17" t="s">
        <v>788</v>
      </c>
      <c r="M76" s="17" t="s">
        <v>789</v>
      </c>
      <c r="N76" s="19">
        <v>54</v>
      </c>
      <c r="O76" s="19" t="str">
        <f t="shared" si="1"/>
        <v>8803Dark Grey</v>
      </c>
      <c r="P76" s="78">
        <v>6.29</v>
      </c>
    </row>
    <row r="77" spans="2:16">
      <c r="B77" s="15" t="s">
        <v>150</v>
      </c>
      <c r="C77" s="16" t="s">
        <v>225</v>
      </c>
      <c r="D77" s="17" t="s">
        <v>152</v>
      </c>
      <c r="E77" s="17" t="s">
        <v>787</v>
      </c>
      <c r="F77" s="17" t="s">
        <v>153</v>
      </c>
      <c r="G77" s="16" t="s">
        <v>130</v>
      </c>
      <c r="H77" s="17" t="s">
        <v>7</v>
      </c>
      <c r="I77" s="18">
        <v>72</v>
      </c>
      <c r="J77" s="17" t="s">
        <v>42</v>
      </c>
      <c r="K77" s="17" t="s">
        <v>20</v>
      </c>
      <c r="L77" s="17" t="s">
        <v>788</v>
      </c>
      <c r="M77" s="17" t="s">
        <v>789</v>
      </c>
      <c r="N77" s="19">
        <v>109</v>
      </c>
      <c r="O77" s="19" t="str">
        <f t="shared" si="1"/>
        <v>8803Dark Grey</v>
      </c>
      <c r="P77" s="78">
        <v>7.48</v>
      </c>
    </row>
    <row r="78" spans="2:16">
      <c r="B78" s="15" t="s">
        <v>150</v>
      </c>
      <c r="C78" s="16" t="s">
        <v>226</v>
      </c>
      <c r="D78" s="17" t="s">
        <v>152</v>
      </c>
      <c r="E78" s="17" t="s">
        <v>787</v>
      </c>
      <c r="F78" s="17" t="s">
        <v>153</v>
      </c>
      <c r="G78" s="16" t="s">
        <v>130</v>
      </c>
      <c r="H78" s="17" t="s">
        <v>4</v>
      </c>
      <c r="I78" s="18">
        <v>72</v>
      </c>
      <c r="J78" s="17" t="s">
        <v>42</v>
      </c>
      <c r="K78" s="17" t="s">
        <v>21</v>
      </c>
      <c r="L78" s="17" t="s">
        <v>790</v>
      </c>
      <c r="M78" s="17" t="s">
        <v>789</v>
      </c>
      <c r="N78" s="19">
        <v>59</v>
      </c>
      <c r="O78" s="19" t="str">
        <f t="shared" si="1"/>
        <v>8803Denim Slub</v>
      </c>
      <c r="P78" s="78">
        <v>6.39</v>
      </c>
    </row>
    <row r="79" spans="2:16">
      <c r="B79" s="15" t="s">
        <v>150</v>
      </c>
      <c r="C79" s="16" t="s">
        <v>227</v>
      </c>
      <c r="D79" s="17" t="s">
        <v>152</v>
      </c>
      <c r="E79" s="17" t="s">
        <v>787</v>
      </c>
      <c r="F79" s="17" t="s">
        <v>153</v>
      </c>
      <c r="G79" s="16" t="s">
        <v>130</v>
      </c>
      <c r="H79" s="17" t="s">
        <v>6</v>
      </c>
      <c r="I79" s="18">
        <v>72</v>
      </c>
      <c r="J79" s="17" t="s">
        <v>42</v>
      </c>
      <c r="K79" s="17" t="s">
        <v>21</v>
      </c>
      <c r="L79" s="17" t="s">
        <v>790</v>
      </c>
      <c r="M79" s="17" t="s">
        <v>789</v>
      </c>
      <c r="N79" s="19">
        <v>20</v>
      </c>
      <c r="O79" s="19" t="str">
        <f t="shared" si="1"/>
        <v>8803Denim Slub</v>
      </c>
      <c r="P79" s="78">
        <v>6.39</v>
      </c>
    </row>
    <row r="80" spans="2:16">
      <c r="B80" s="15" t="s">
        <v>150</v>
      </c>
      <c r="C80" s="16" t="s">
        <v>228</v>
      </c>
      <c r="D80" s="17" t="s">
        <v>152</v>
      </c>
      <c r="E80" s="17" t="s">
        <v>787</v>
      </c>
      <c r="F80" s="17" t="s">
        <v>153</v>
      </c>
      <c r="G80" s="16" t="s">
        <v>130</v>
      </c>
      <c r="H80" s="17" t="s">
        <v>3</v>
      </c>
      <c r="I80" s="18">
        <v>72</v>
      </c>
      <c r="J80" s="17" t="s">
        <v>42</v>
      </c>
      <c r="K80" s="17" t="s">
        <v>43</v>
      </c>
      <c r="L80" s="17" t="s">
        <v>788</v>
      </c>
      <c r="M80" s="17" t="s">
        <v>789</v>
      </c>
      <c r="N80" s="19">
        <v>2576</v>
      </c>
      <c r="O80" s="19" t="str">
        <f t="shared" si="1"/>
        <v>8803Heather Deep Teal</v>
      </c>
      <c r="P80" s="78">
        <v>6.29</v>
      </c>
    </row>
    <row r="81" spans="2:16">
      <c r="B81" s="15" t="s">
        <v>150</v>
      </c>
      <c r="C81" s="16" t="s">
        <v>229</v>
      </c>
      <c r="D81" s="17" t="s">
        <v>152</v>
      </c>
      <c r="E81" s="17" t="s">
        <v>787</v>
      </c>
      <c r="F81" s="17" t="s">
        <v>153</v>
      </c>
      <c r="G81" s="16" t="s">
        <v>130</v>
      </c>
      <c r="H81" s="17" t="s">
        <v>4</v>
      </c>
      <c r="I81" s="18">
        <v>72</v>
      </c>
      <c r="J81" s="17" t="s">
        <v>42</v>
      </c>
      <c r="K81" s="17" t="s">
        <v>43</v>
      </c>
      <c r="L81" s="17" t="s">
        <v>788</v>
      </c>
      <c r="M81" s="17" t="s">
        <v>789</v>
      </c>
      <c r="N81" s="19">
        <v>3242</v>
      </c>
      <c r="O81" s="19" t="str">
        <f t="shared" si="1"/>
        <v>8803Heather Deep Teal</v>
      </c>
      <c r="P81" s="78">
        <v>6.29</v>
      </c>
    </row>
    <row r="82" spans="2:16">
      <c r="B82" s="15" t="s">
        <v>150</v>
      </c>
      <c r="C82" s="16" t="s">
        <v>230</v>
      </c>
      <c r="D82" s="17" t="s">
        <v>152</v>
      </c>
      <c r="E82" s="17" t="s">
        <v>787</v>
      </c>
      <c r="F82" s="17" t="s">
        <v>153</v>
      </c>
      <c r="G82" s="16" t="s">
        <v>130</v>
      </c>
      <c r="H82" s="17" t="s">
        <v>5</v>
      </c>
      <c r="I82" s="18">
        <v>72</v>
      </c>
      <c r="J82" s="17" t="s">
        <v>42</v>
      </c>
      <c r="K82" s="17" t="s">
        <v>43</v>
      </c>
      <c r="L82" s="17" t="s">
        <v>788</v>
      </c>
      <c r="M82" s="17" t="s">
        <v>789</v>
      </c>
      <c r="N82" s="19">
        <v>1029</v>
      </c>
      <c r="O82" s="19" t="str">
        <f t="shared" si="1"/>
        <v>8803Heather Deep Teal</v>
      </c>
      <c r="P82" s="78">
        <v>6.29</v>
      </c>
    </row>
    <row r="83" spans="2:16">
      <c r="B83" s="15" t="s">
        <v>150</v>
      </c>
      <c r="C83" s="16" t="s">
        <v>231</v>
      </c>
      <c r="D83" s="17" t="s">
        <v>152</v>
      </c>
      <c r="E83" s="17" t="s">
        <v>787</v>
      </c>
      <c r="F83" s="17" t="s">
        <v>153</v>
      </c>
      <c r="G83" s="16" t="s">
        <v>130</v>
      </c>
      <c r="H83" s="17" t="s">
        <v>6</v>
      </c>
      <c r="I83" s="18">
        <v>72</v>
      </c>
      <c r="J83" s="17" t="s">
        <v>42</v>
      </c>
      <c r="K83" s="17" t="s">
        <v>43</v>
      </c>
      <c r="L83" s="17" t="s">
        <v>788</v>
      </c>
      <c r="M83" s="17" t="s">
        <v>789</v>
      </c>
      <c r="N83" s="19">
        <v>194</v>
      </c>
      <c r="O83" s="19" t="str">
        <f t="shared" si="1"/>
        <v>8803Heather Deep Teal</v>
      </c>
      <c r="P83" s="78">
        <v>6.29</v>
      </c>
    </row>
    <row r="84" spans="2:16">
      <c r="B84" s="15" t="s">
        <v>150</v>
      </c>
      <c r="C84" s="16" t="s">
        <v>232</v>
      </c>
      <c r="D84" s="17" t="s">
        <v>152</v>
      </c>
      <c r="E84" s="17" t="s">
        <v>787</v>
      </c>
      <c r="F84" s="17" t="s">
        <v>153</v>
      </c>
      <c r="G84" s="16" t="s">
        <v>130</v>
      </c>
      <c r="H84" s="17" t="s">
        <v>3</v>
      </c>
      <c r="I84" s="18">
        <v>72</v>
      </c>
      <c r="J84" s="17" t="s">
        <v>42</v>
      </c>
      <c r="K84" s="17" t="s">
        <v>38</v>
      </c>
      <c r="L84" s="17" t="s">
        <v>788</v>
      </c>
      <c r="M84" s="17" t="s">
        <v>789</v>
      </c>
      <c r="N84" s="19">
        <v>1243</v>
      </c>
      <c r="O84" s="19" t="str">
        <f t="shared" si="1"/>
        <v>8803Heather Navy</v>
      </c>
      <c r="P84" s="78">
        <v>6.29</v>
      </c>
    </row>
    <row r="85" spans="2:16">
      <c r="B85" s="15" t="s">
        <v>150</v>
      </c>
      <c r="C85" s="16" t="s">
        <v>233</v>
      </c>
      <c r="D85" s="17" t="s">
        <v>152</v>
      </c>
      <c r="E85" s="17" t="s">
        <v>787</v>
      </c>
      <c r="F85" s="17" t="s">
        <v>153</v>
      </c>
      <c r="G85" s="16" t="s">
        <v>130</v>
      </c>
      <c r="H85" s="17" t="s">
        <v>4</v>
      </c>
      <c r="I85" s="18">
        <v>72</v>
      </c>
      <c r="J85" s="17" t="s">
        <v>42</v>
      </c>
      <c r="K85" s="17" t="s">
        <v>38</v>
      </c>
      <c r="L85" s="17" t="s">
        <v>788</v>
      </c>
      <c r="M85" s="17" t="s">
        <v>789</v>
      </c>
      <c r="N85" s="19">
        <v>1284</v>
      </c>
      <c r="O85" s="19" t="str">
        <f t="shared" si="1"/>
        <v>8803Heather Navy</v>
      </c>
      <c r="P85" s="78">
        <v>6.29</v>
      </c>
    </row>
    <row r="86" spans="2:16">
      <c r="B86" s="15" t="s">
        <v>150</v>
      </c>
      <c r="C86" s="16" t="s">
        <v>234</v>
      </c>
      <c r="D86" s="17" t="s">
        <v>152</v>
      </c>
      <c r="E86" s="17" t="s">
        <v>787</v>
      </c>
      <c r="F86" s="17" t="s">
        <v>153</v>
      </c>
      <c r="G86" s="16" t="s">
        <v>130</v>
      </c>
      <c r="H86" s="17" t="s">
        <v>5</v>
      </c>
      <c r="I86" s="18">
        <v>72</v>
      </c>
      <c r="J86" s="17" t="s">
        <v>42</v>
      </c>
      <c r="K86" s="17" t="s">
        <v>38</v>
      </c>
      <c r="L86" s="17" t="s">
        <v>788</v>
      </c>
      <c r="M86" s="17" t="s">
        <v>789</v>
      </c>
      <c r="N86" s="19">
        <v>1194</v>
      </c>
      <c r="O86" s="19" t="str">
        <f t="shared" si="1"/>
        <v>8803Heather Navy</v>
      </c>
      <c r="P86" s="78">
        <v>6.29</v>
      </c>
    </row>
    <row r="87" spans="2:16">
      <c r="B87" s="15" t="s">
        <v>150</v>
      </c>
      <c r="C87" s="16" t="s">
        <v>235</v>
      </c>
      <c r="D87" s="17" t="s">
        <v>152</v>
      </c>
      <c r="E87" s="17" t="s">
        <v>787</v>
      </c>
      <c r="F87" s="17" t="s">
        <v>153</v>
      </c>
      <c r="G87" s="16" t="s">
        <v>130</v>
      </c>
      <c r="H87" s="17" t="s">
        <v>6</v>
      </c>
      <c r="I87" s="18">
        <v>72</v>
      </c>
      <c r="J87" s="17" t="s">
        <v>42</v>
      </c>
      <c r="K87" s="17" t="s">
        <v>38</v>
      </c>
      <c r="L87" s="17" t="s">
        <v>788</v>
      </c>
      <c r="M87" s="17" t="s">
        <v>789</v>
      </c>
      <c r="N87" s="19">
        <v>275</v>
      </c>
      <c r="O87" s="19" t="str">
        <f t="shared" si="1"/>
        <v>8803Heather Navy</v>
      </c>
      <c r="P87" s="78">
        <v>6.29</v>
      </c>
    </row>
    <row r="88" spans="2:16">
      <c r="B88" s="15" t="s">
        <v>150</v>
      </c>
      <c r="C88" s="16" t="s">
        <v>236</v>
      </c>
      <c r="D88" s="17" t="s">
        <v>152</v>
      </c>
      <c r="E88" s="17" t="s">
        <v>787</v>
      </c>
      <c r="F88" s="17" t="s">
        <v>153</v>
      </c>
      <c r="G88" s="16" t="s">
        <v>130</v>
      </c>
      <c r="H88" s="17" t="s">
        <v>7</v>
      </c>
      <c r="I88" s="18">
        <v>72</v>
      </c>
      <c r="J88" s="17" t="s">
        <v>42</v>
      </c>
      <c r="K88" s="17" t="s">
        <v>38</v>
      </c>
      <c r="L88" s="17" t="s">
        <v>788</v>
      </c>
      <c r="M88" s="17" t="s">
        <v>789</v>
      </c>
      <c r="N88" s="19">
        <v>726</v>
      </c>
      <c r="O88" s="19" t="str">
        <f t="shared" si="1"/>
        <v>8803Heather Navy</v>
      </c>
      <c r="P88" s="78">
        <v>7.48</v>
      </c>
    </row>
    <row r="89" spans="2:16">
      <c r="B89" s="15" t="s">
        <v>150</v>
      </c>
      <c r="C89" s="16" t="s">
        <v>237</v>
      </c>
      <c r="D89" s="17" t="s">
        <v>152</v>
      </c>
      <c r="E89" s="17" t="s">
        <v>787</v>
      </c>
      <c r="F89" s="17" t="s">
        <v>153</v>
      </c>
      <c r="G89" s="16" t="s">
        <v>130</v>
      </c>
      <c r="H89" s="17" t="s">
        <v>3</v>
      </c>
      <c r="I89" s="18">
        <v>72</v>
      </c>
      <c r="J89" s="17" t="s">
        <v>42</v>
      </c>
      <c r="K89" s="17" t="s">
        <v>44</v>
      </c>
      <c r="L89" s="17" t="s">
        <v>788</v>
      </c>
      <c r="M89" s="17" t="s">
        <v>789</v>
      </c>
      <c r="N89" s="19">
        <v>109</v>
      </c>
      <c r="O89" s="19" t="str">
        <f t="shared" si="1"/>
        <v>8803Heather Stone</v>
      </c>
      <c r="P89" s="78">
        <v>6.29</v>
      </c>
    </row>
    <row r="90" spans="2:16">
      <c r="B90" s="15" t="s">
        <v>150</v>
      </c>
      <c r="C90" s="16" t="s">
        <v>238</v>
      </c>
      <c r="D90" s="17" t="s">
        <v>152</v>
      </c>
      <c r="E90" s="17" t="s">
        <v>787</v>
      </c>
      <c r="F90" s="17" t="s">
        <v>153</v>
      </c>
      <c r="G90" s="16" t="s">
        <v>130</v>
      </c>
      <c r="H90" s="17" t="s">
        <v>4</v>
      </c>
      <c r="I90" s="18">
        <v>72</v>
      </c>
      <c r="J90" s="17" t="s">
        <v>42</v>
      </c>
      <c r="K90" s="17" t="s">
        <v>44</v>
      </c>
      <c r="L90" s="17" t="s">
        <v>788</v>
      </c>
      <c r="M90" s="17" t="s">
        <v>789</v>
      </c>
      <c r="N90" s="19">
        <v>67</v>
      </c>
      <c r="O90" s="19" t="str">
        <f t="shared" si="1"/>
        <v>8803Heather Stone</v>
      </c>
      <c r="P90" s="78">
        <v>6.29</v>
      </c>
    </row>
    <row r="91" spans="2:16">
      <c r="B91" s="15" t="s">
        <v>150</v>
      </c>
      <c r="C91" s="16" t="s">
        <v>239</v>
      </c>
      <c r="D91" s="17" t="s">
        <v>152</v>
      </c>
      <c r="E91" s="17" t="s">
        <v>787</v>
      </c>
      <c r="F91" s="17" t="s">
        <v>153</v>
      </c>
      <c r="G91" s="16" t="s">
        <v>130</v>
      </c>
      <c r="H91" s="17" t="s">
        <v>5</v>
      </c>
      <c r="I91" s="18">
        <v>72</v>
      </c>
      <c r="J91" s="17" t="s">
        <v>42</v>
      </c>
      <c r="K91" s="17" t="s">
        <v>44</v>
      </c>
      <c r="L91" s="17" t="s">
        <v>788</v>
      </c>
      <c r="M91" s="17" t="s">
        <v>789</v>
      </c>
      <c r="N91" s="19">
        <v>131</v>
      </c>
      <c r="O91" s="19" t="str">
        <f t="shared" si="1"/>
        <v>8803Heather Stone</v>
      </c>
      <c r="P91" s="78">
        <v>6.29</v>
      </c>
    </row>
    <row r="92" spans="2:16">
      <c r="B92" s="15" t="s">
        <v>150</v>
      </c>
      <c r="C92" s="16" t="s">
        <v>240</v>
      </c>
      <c r="D92" s="17" t="s">
        <v>152</v>
      </c>
      <c r="E92" s="17" t="s">
        <v>787</v>
      </c>
      <c r="F92" s="17" t="s">
        <v>153</v>
      </c>
      <c r="G92" s="16" t="s">
        <v>130</v>
      </c>
      <c r="H92" s="17" t="s">
        <v>6</v>
      </c>
      <c r="I92" s="18">
        <v>72</v>
      </c>
      <c r="J92" s="17" t="s">
        <v>42</v>
      </c>
      <c r="K92" s="17" t="s">
        <v>44</v>
      </c>
      <c r="L92" s="17" t="s">
        <v>788</v>
      </c>
      <c r="M92" s="17" t="s">
        <v>789</v>
      </c>
      <c r="N92" s="19">
        <v>89</v>
      </c>
      <c r="O92" s="19" t="str">
        <f t="shared" si="1"/>
        <v>8803Heather Stone</v>
      </c>
      <c r="P92" s="78">
        <v>6.29</v>
      </c>
    </row>
    <row r="93" spans="2:16">
      <c r="B93" s="15" t="s">
        <v>150</v>
      </c>
      <c r="C93" s="16" t="s">
        <v>241</v>
      </c>
      <c r="D93" s="17" t="s">
        <v>152</v>
      </c>
      <c r="E93" s="17" t="s">
        <v>787</v>
      </c>
      <c r="F93" s="17" t="s">
        <v>153</v>
      </c>
      <c r="G93" s="16" t="s">
        <v>130</v>
      </c>
      <c r="H93" s="17" t="s">
        <v>4</v>
      </c>
      <c r="I93" s="18">
        <v>72</v>
      </c>
      <c r="J93" s="17" t="s">
        <v>42</v>
      </c>
      <c r="K93" s="17" t="s">
        <v>23</v>
      </c>
      <c r="L93" s="17" t="s">
        <v>788</v>
      </c>
      <c r="M93" s="17" t="s">
        <v>789</v>
      </c>
      <c r="N93" s="19">
        <v>91</v>
      </c>
      <c r="O93" s="19" t="str">
        <f t="shared" si="1"/>
        <v>8803Lilac</v>
      </c>
      <c r="P93" s="78">
        <v>6.29</v>
      </c>
    </row>
    <row r="94" spans="2:16">
      <c r="B94" s="15" t="s">
        <v>150</v>
      </c>
      <c r="C94" s="16" t="s">
        <v>242</v>
      </c>
      <c r="D94" s="17" t="s">
        <v>152</v>
      </c>
      <c r="E94" s="17" t="s">
        <v>787</v>
      </c>
      <c r="F94" s="17" t="s">
        <v>153</v>
      </c>
      <c r="G94" s="16" t="s">
        <v>130</v>
      </c>
      <c r="H94" s="17" t="s">
        <v>5</v>
      </c>
      <c r="I94" s="18">
        <v>72</v>
      </c>
      <c r="J94" s="17" t="s">
        <v>42</v>
      </c>
      <c r="K94" s="17" t="s">
        <v>23</v>
      </c>
      <c r="L94" s="17" t="s">
        <v>788</v>
      </c>
      <c r="M94" s="17" t="s">
        <v>789</v>
      </c>
      <c r="N94" s="19">
        <v>127</v>
      </c>
      <c r="O94" s="19" t="str">
        <f t="shared" si="1"/>
        <v>8803Lilac</v>
      </c>
      <c r="P94" s="78">
        <v>6.29</v>
      </c>
    </row>
    <row r="95" spans="2:16">
      <c r="B95" s="15" t="s">
        <v>150</v>
      </c>
      <c r="C95" s="16" t="s">
        <v>243</v>
      </c>
      <c r="D95" s="17" t="s">
        <v>152</v>
      </c>
      <c r="E95" s="17" t="s">
        <v>787</v>
      </c>
      <c r="F95" s="17" t="s">
        <v>153</v>
      </c>
      <c r="G95" s="16" t="s">
        <v>130</v>
      </c>
      <c r="H95" s="17" t="s">
        <v>7</v>
      </c>
      <c r="I95" s="18">
        <v>72</v>
      </c>
      <c r="J95" s="17" t="s">
        <v>42</v>
      </c>
      <c r="K95" s="17" t="s">
        <v>23</v>
      </c>
      <c r="L95" s="17" t="s">
        <v>788</v>
      </c>
      <c r="M95" s="17" t="s">
        <v>789</v>
      </c>
      <c r="N95" s="19">
        <v>132</v>
      </c>
      <c r="O95" s="19" t="str">
        <f t="shared" si="1"/>
        <v>8803Lilac</v>
      </c>
      <c r="P95" s="78">
        <v>7.48</v>
      </c>
    </row>
    <row r="96" spans="2:16">
      <c r="B96" s="15" t="s">
        <v>150</v>
      </c>
      <c r="C96" s="16" t="s">
        <v>244</v>
      </c>
      <c r="D96" s="17" t="s">
        <v>152</v>
      </c>
      <c r="E96" s="17" t="s">
        <v>787</v>
      </c>
      <c r="F96" s="17" t="s">
        <v>153</v>
      </c>
      <c r="G96" s="16" t="s">
        <v>130</v>
      </c>
      <c r="H96" s="17" t="s">
        <v>3</v>
      </c>
      <c r="I96" s="18">
        <v>72</v>
      </c>
      <c r="J96" s="17" t="s">
        <v>42</v>
      </c>
      <c r="K96" s="17" t="s">
        <v>46</v>
      </c>
      <c r="L96" s="17" t="s">
        <v>788</v>
      </c>
      <c r="M96" s="17" t="s">
        <v>789</v>
      </c>
      <c r="N96" s="19">
        <v>42</v>
      </c>
      <c r="O96" s="19" t="str">
        <f t="shared" si="1"/>
        <v>8803Military Green</v>
      </c>
      <c r="P96" s="78">
        <v>6.29</v>
      </c>
    </row>
    <row r="97" spans="2:16">
      <c r="B97" s="15" t="s">
        <v>150</v>
      </c>
      <c r="C97" s="16" t="s">
        <v>245</v>
      </c>
      <c r="D97" s="17" t="s">
        <v>152</v>
      </c>
      <c r="E97" s="17" t="s">
        <v>787</v>
      </c>
      <c r="F97" s="17" t="s">
        <v>153</v>
      </c>
      <c r="G97" s="16" t="s">
        <v>130</v>
      </c>
      <c r="H97" s="17" t="s">
        <v>4</v>
      </c>
      <c r="I97" s="18">
        <v>72</v>
      </c>
      <c r="J97" s="17" t="s">
        <v>42</v>
      </c>
      <c r="K97" s="17" t="s">
        <v>46</v>
      </c>
      <c r="L97" s="17" t="s">
        <v>788</v>
      </c>
      <c r="M97" s="17" t="s">
        <v>789</v>
      </c>
      <c r="N97" s="19">
        <v>46</v>
      </c>
      <c r="O97" s="19" t="str">
        <f t="shared" si="1"/>
        <v>8803Military Green</v>
      </c>
      <c r="P97" s="78">
        <v>6.29</v>
      </c>
    </row>
    <row r="98" spans="2:16">
      <c r="B98" s="15" t="s">
        <v>150</v>
      </c>
      <c r="C98" s="16" t="s">
        <v>246</v>
      </c>
      <c r="D98" s="17" t="s">
        <v>152</v>
      </c>
      <c r="E98" s="17" t="s">
        <v>787</v>
      </c>
      <c r="F98" s="17" t="s">
        <v>153</v>
      </c>
      <c r="G98" s="16" t="s">
        <v>130</v>
      </c>
      <c r="H98" s="17" t="s">
        <v>5</v>
      </c>
      <c r="I98" s="18">
        <v>72</v>
      </c>
      <c r="J98" s="17" t="s">
        <v>42</v>
      </c>
      <c r="K98" s="17" t="s">
        <v>46</v>
      </c>
      <c r="L98" s="17" t="s">
        <v>788</v>
      </c>
      <c r="M98" s="17" t="s">
        <v>789</v>
      </c>
      <c r="N98" s="19">
        <v>88</v>
      </c>
      <c r="O98" s="19" t="str">
        <f t="shared" si="1"/>
        <v>8803Military Green</v>
      </c>
      <c r="P98" s="78">
        <v>6.29</v>
      </c>
    </row>
    <row r="99" spans="2:16">
      <c r="B99" s="15" t="s">
        <v>150</v>
      </c>
      <c r="C99" s="16" t="s">
        <v>247</v>
      </c>
      <c r="D99" s="17" t="s">
        <v>152</v>
      </c>
      <c r="E99" s="17" t="s">
        <v>787</v>
      </c>
      <c r="F99" s="17" t="s">
        <v>153</v>
      </c>
      <c r="G99" s="16" t="s">
        <v>130</v>
      </c>
      <c r="H99" s="17" t="s">
        <v>7</v>
      </c>
      <c r="I99" s="18">
        <v>72</v>
      </c>
      <c r="J99" s="17" t="s">
        <v>42</v>
      </c>
      <c r="K99" s="17" t="s">
        <v>46</v>
      </c>
      <c r="L99" s="17" t="s">
        <v>788</v>
      </c>
      <c r="M99" s="17" t="s">
        <v>789</v>
      </c>
      <c r="N99" s="19">
        <v>148</v>
      </c>
      <c r="O99" s="19" t="str">
        <f t="shared" si="1"/>
        <v>8803Military Green</v>
      </c>
      <c r="P99" s="78">
        <v>7.48</v>
      </c>
    </row>
    <row r="100" spans="2:16">
      <c r="B100" s="15" t="s">
        <v>150</v>
      </c>
      <c r="C100" s="16" t="s">
        <v>248</v>
      </c>
      <c r="D100" s="17" t="s">
        <v>152</v>
      </c>
      <c r="E100" s="17" t="s">
        <v>787</v>
      </c>
      <c r="F100" s="17" t="s">
        <v>153</v>
      </c>
      <c r="G100" s="16" t="s">
        <v>130</v>
      </c>
      <c r="H100" s="17" t="s">
        <v>5</v>
      </c>
      <c r="I100" s="18">
        <v>72</v>
      </c>
      <c r="J100" s="17" t="s">
        <v>42</v>
      </c>
      <c r="K100" s="17" t="s">
        <v>47</v>
      </c>
      <c r="L100" s="17" t="s">
        <v>790</v>
      </c>
      <c r="M100" s="17" t="s">
        <v>789</v>
      </c>
      <c r="N100" s="19">
        <v>132</v>
      </c>
      <c r="O100" s="19" t="str">
        <f t="shared" si="1"/>
        <v>8803Natural Slub</v>
      </c>
      <c r="P100" s="78">
        <v>6.39</v>
      </c>
    </row>
    <row r="101" spans="2:16">
      <c r="B101" s="15" t="s">
        <v>150</v>
      </c>
      <c r="C101" s="16" t="s">
        <v>249</v>
      </c>
      <c r="D101" s="17" t="s">
        <v>152</v>
      </c>
      <c r="E101" s="17" t="s">
        <v>787</v>
      </c>
      <c r="F101" s="17" t="s">
        <v>153</v>
      </c>
      <c r="G101" s="16" t="s">
        <v>130</v>
      </c>
      <c r="H101" s="17" t="s">
        <v>3</v>
      </c>
      <c r="I101" s="18">
        <v>72</v>
      </c>
      <c r="J101" s="17" t="s">
        <v>42</v>
      </c>
      <c r="K101" s="17" t="s">
        <v>48</v>
      </c>
      <c r="L101" s="17" t="s">
        <v>790</v>
      </c>
      <c r="M101" s="17" t="s">
        <v>789</v>
      </c>
      <c r="N101" s="19">
        <v>127</v>
      </c>
      <c r="O101" s="19" t="str">
        <f t="shared" si="1"/>
        <v>8803Olive Slub</v>
      </c>
      <c r="P101" s="78">
        <v>6.39</v>
      </c>
    </row>
    <row r="102" spans="2:16">
      <c r="B102" s="15" t="s">
        <v>150</v>
      </c>
      <c r="C102" s="16" t="s">
        <v>250</v>
      </c>
      <c r="D102" s="17" t="s">
        <v>152</v>
      </c>
      <c r="E102" s="17" t="s">
        <v>787</v>
      </c>
      <c r="F102" s="17" t="s">
        <v>153</v>
      </c>
      <c r="G102" s="16" t="s">
        <v>130</v>
      </c>
      <c r="H102" s="17" t="s">
        <v>5</v>
      </c>
      <c r="I102" s="18">
        <v>72</v>
      </c>
      <c r="J102" s="17" t="s">
        <v>42</v>
      </c>
      <c r="K102" s="17" t="s">
        <v>48</v>
      </c>
      <c r="L102" s="17" t="s">
        <v>790</v>
      </c>
      <c r="M102" s="17" t="s">
        <v>789</v>
      </c>
      <c r="N102" s="19">
        <v>84</v>
      </c>
      <c r="O102" s="19" t="str">
        <f t="shared" si="1"/>
        <v>8803Olive Slub</v>
      </c>
      <c r="P102" s="78">
        <v>6.39</v>
      </c>
    </row>
    <row r="103" spans="2:16">
      <c r="B103" s="15" t="s">
        <v>150</v>
      </c>
      <c r="C103" s="16" t="s">
        <v>251</v>
      </c>
      <c r="D103" s="17" t="s">
        <v>152</v>
      </c>
      <c r="E103" s="17" t="s">
        <v>787</v>
      </c>
      <c r="F103" s="17" t="s">
        <v>153</v>
      </c>
      <c r="G103" s="16" t="s">
        <v>130</v>
      </c>
      <c r="H103" s="17" t="s">
        <v>4</v>
      </c>
      <c r="I103" s="18">
        <v>72</v>
      </c>
      <c r="J103" s="17" t="s">
        <v>42</v>
      </c>
      <c r="K103" s="17" t="s">
        <v>26</v>
      </c>
      <c r="L103" s="17" t="s">
        <v>788</v>
      </c>
      <c r="M103" s="17" t="s">
        <v>789</v>
      </c>
      <c r="N103" s="19">
        <v>13</v>
      </c>
      <c r="O103" s="19" t="str">
        <f t="shared" si="1"/>
        <v>8803Peach</v>
      </c>
      <c r="P103" s="78">
        <v>6.29</v>
      </c>
    </row>
    <row r="104" spans="2:16">
      <c r="B104" s="15" t="s">
        <v>150</v>
      </c>
      <c r="C104" s="16" t="s">
        <v>252</v>
      </c>
      <c r="D104" s="17" t="s">
        <v>152</v>
      </c>
      <c r="E104" s="17" t="s">
        <v>787</v>
      </c>
      <c r="F104" s="17" t="s">
        <v>153</v>
      </c>
      <c r="G104" s="16" t="s">
        <v>130</v>
      </c>
      <c r="H104" s="17" t="s">
        <v>5</v>
      </c>
      <c r="I104" s="18">
        <v>72</v>
      </c>
      <c r="J104" s="17" t="s">
        <v>42</v>
      </c>
      <c r="K104" s="17" t="s">
        <v>26</v>
      </c>
      <c r="L104" s="17" t="s">
        <v>788</v>
      </c>
      <c r="M104" s="17" t="s">
        <v>789</v>
      </c>
      <c r="N104" s="19">
        <v>86</v>
      </c>
      <c r="O104" s="19" t="str">
        <f t="shared" si="1"/>
        <v>8803Peach</v>
      </c>
      <c r="P104" s="78">
        <v>6.29</v>
      </c>
    </row>
    <row r="105" spans="2:16">
      <c r="B105" s="15" t="s">
        <v>150</v>
      </c>
      <c r="C105" s="16" t="s">
        <v>253</v>
      </c>
      <c r="D105" s="17" t="s">
        <v>152</v>
      </c>
      <c r="E105" s="17" t="s">
        <v>787</v>
      </c>
      <c r="F105" s="17" t="s">
        <v>153</v>
      </c>
      <c r="G105" s="16" t="s">
        <v>130</v>
      </c>
      <c r="H105" s="17" t="s">
        <v>6</v>
      </c>
      <c r="I105" s="18">
        <v>72</v>
      </c>
      <c r="J105" s="17" t="s">
        <v>42</v>
      </c>
      <c r="K105" s="17" t="s">
        <v>26</v>
      </c>
      <c r="L105" s="17" t="s">
        <v>788</v>
      </c>
      <c r="M105" s="17" t="s">
        <v>789</v>
      </c>
      <c r="N105" s="19">
        <v>57</v>
      </c>
      <c r="O105" s="19" t="str">
        <f t="shared" si="1"/>
        <v>8803Peach</v>
      </c>
      <c r="P105" s="78">
        <v>6.29</v>
      </c>
    </row>
    <row r="106" spans="2:16">
      <c r="B106" s="15" t="s">
        <v>150</v>
      </c>
      <c r="C106" s="16" t="s">
        <v>254</v>
      </c>
      <c r="D106" s="17" t="s">
        <v>152</v>
      </c>
      <c r="E106" s="17" t="s">
        <v>787</v>
      </c>
      <c r="F106" s="17" t="s">
        <v>153</v>
      </c>
      <c r="G106" s="16" t="s">
        <v>130</v>
      </c>
      <c r="H106" s="17" t="s">
        <v>7</v>
      </c>
      <c r="I106" s="18">
        <v>72</v>
      </c>
      <c r="J106" s="17" t="s">
        <v>42</v>
      </c>
      <c r="K106" s="17" t="s">
        <v>26</v>
      </c>
      <c r="L106" s="17" t="s">
        <v>788</v>
      </c>
      <c r="M106" s="17" t="s">
        <v>789</v>
      </c>
      <c r="N106" s="19">
        <v>65</v>
      </c>
      <c r="O106" s="19" t="str">
        <f t="shared" si="1"/>
        <v>8803Peach</v>
      </c>
      <c r="P106" s="78">
        <v>7.48</v>
      </c>
    </row>
    <row r="107" spans="2:16">
      <c r="B107" s="15" t="s">
        <v>150</v>
      </c>
      <c r="C107" s="16" t="s">
        <v>255</v>
      </c>
      <c r="D107" s="17" t="s">
        <v>152</v>
      </c>
      <c r="E107" s="17" t="s">
        <v>787</v>
      </c>
      <c r="F107" s="17" t="s">
        <v>153</v>
      </c>
      <c r="G107" s="16" t="s">
        <v>130</v>
      </c>
      <c r="H107" s="17" t="s">
        <v>4</v>
      </c>
      <c r="I107" s="18">
        <v>72</v>
      </c>
      <c r="J107" s="17" t="s">
        <v>42</v>
      </c>
      <c r="K107" s="17" t="s">
        <v>27</v>
      </c>
      <c r="L107" s="17" t="s">
        <v>790</v>
      </c>
      <c r="M107" s="17" t="s">
        <v>789</v>
      </c>
      <c r="N107" s="19">
        <v>236</v>
      </c>
      <c r="O107" s="19" t="str">
        <f t="shared" si="1"/>
        <v>8803Peach Slub</v>
      </c>
      <c r="P107" s="78">
        <v>6.39</v>
      </c>
    </row>
    <row r="108" spans="2:16">
      <c r="B108" s="15" t="s">
        <v>150</v>
      </c>
      <c r="C108" s="16" t="s">
        <v>256</v>
      </c>
      <c r="D108" s="17" t="s">
        <v>152</v>
      </c>
      <c r="E108" s="17" t="s">
        <v>787</v>
      </c>
      <c r="F108" s="17" t="s">
        <v>153</v>
      </c>
      <c r="G108" s="16" t="s">
        <v>130</v>
      </c>
      <c r="H108" s="17" t="s">
        <v>5</v>
      </c>
      <c r="I108" s="18">
        <v>72</v>
      </c>
      <c r="J108" s="17" t="s">
        <v>42</v>
      </c>
      <c r="K108" s="17" t="s">
        <v>27</v>
      </c>
      <c r="L108" s="17" t="s">
        <v>790</v>
      </c>
      <c r="M108" s="17" t="s">
        <v>789</v>
      </c>
      <c r="N108" s="19">
        <v>267</v>
      </c>
      <c r="O108" s="19" t="str">
        <f t="shared" si="1"/>
        <v>8803Peach Slub</v>
      </c>
      <c r="P108" s="78">
        <v>6.39</v>
      </c>
    </row>
    <row r="109" spans="2:16">
      <c r="B109" s="15" t="s">
        <v>150</v>
      </c>
      <c r="C109" s="16" t="s">
        <v>257</v>
      </c>
      <c r="D109" s="17" t="s">
        <v>152</v>
      </c>
      <c r="E109" s="17" t="s">
        <v>787</v>
      </c>
      <c r="F109" s="17" t="s">
        <v>153</v>
      </c>
      <c r="G109" s="16" t="s">
        <v>130</v>
      </c>
      <c r="H109" s="17" t="s">
        <v>6</v>
      </c>
      <c r="I109" s="18">
        <v>72</v>
      </c>
      <c r="J109" s="17" t="s">
        <v>42</v>
      </c>
      <c r="K109" s="17" t="s">
        <v>27</v>
      </c>
      <c r="L109" s="17" t="s">
        <v>790</v>
      </c>
      <c r="M109" s="17" t="s">
        <v>789</v>
      </c>
      <c r="N109" s="19">
        <v>28</v>
      </c>
      <c r="O109" s="19" t="str">
        <f t="shared" si="1"/>
        <v>8803Peach Slub</v>
      </c>
      <c r="P109" s="78">
        <v>6.39</v>
      </c>
    </row>
    <row r="110" spans="2:16">
      <c r="B110" s="15" t="s">
        <v>150</v>
      </c>
      <c r="C110" s="16" t="s">
        <v>258</v>
      </c>
      <c r="D110" s="17" t="s">
        <v>152</v>
      </c>
      <c r="E110" s="17" t="s">
        <v>787</v>
      </c>
      <c r="F110" s="17" t="s">
        <v>153</v>
      </c>
      <c r="G110" s="16" t="s">
        <v>130</v>
      </c>
      <c r="H110" s="17" t="s">
        <v>4</v>
      </c>
      <c r="I110" s="18">
        <v>72</v>
      </c>
      <c r="J110" s="17" t="s">
        <v>42</v>
      </c>
      <c r="K110" s="17" t="s">
        <v>50</v>
      </c>
      <c r="L110" s="17" t="s">
        <v>788</v>
      </c>
      <c r="M110" s="17" t="s">
        <v>789</v>
      </c>
      <c r="N110" s="19">
        <v>33</v>
      </c>
      <c r="O110" s="19" t="str">
        <f t="shared" si="1"/>
        <v>8803Storm</v>
      </c>
      <c r="P110" s="78">
        <v>6.29</v>
      </c>
    </row>
    <row r="111" spans="2:16">
      <c r="B111" s="15" t="s">
        <v>150</v>
      </c>
      <c r="C111" s="16" t="s">
        <v>259</v>
      </c>
      <c r="D111" s="17" t="s">
        <v>152</v>
      </c>
      <c r="E111" s="17" t="s">
        <v>787</v>
      </c>
      <c r="F111" s="17" t="s">
        <v>153</v>
      </c>
      <c r="G111" s="16" t="s">
        <v>130</v>
      </c>
      <c r="H111" s="17" t="s">
        <v>5</v>
      </c>
      <c r="I111" s="18">
        <v>72</v>
      </c>
      <c r="J111" s="17" t="s">
        <v>42</v>
      </c>
      <c r="K111" s="17" t="s">
        <v>50</v>
      </c>
      <c r="L111" s="17" t="s">
        <v>788</v>
      </c>
      <c r="M111" s="17" t="s">
        <v>789</v>
      </c>
      <c r="N111" s="19">
        <v>97</v>
      </c>
      <c r="O111" s="19" t="str">
        <f t="shared" si="1"/>
        <v>8803Storm</v>
      </c>
      <c r="P111" s="78">
        <v>6.29</v>
      </c>
    </row>
    <row r="112" spans="2:16">
      <c r="B112" s="15" t="s">
        <v>150</v>
      </c>
      <c r="C112" s="16" t="s">
        <v>260</v>
      </c>
      <c r="D112" s="17" t="s">
        <v>152</v>
      </c>
      <c r="E112" s="17" t="s">
        <v>787</v>
      </c>
      <c r="F112" s="17" t="s">
        <v>153</v>
      </c>
      <c r="G112" s="16" t="s">
        <v>130</v>
      </c>
      <c r="H112" s="17" t="s">
        <v>6</v>
      </c>
      <c r="I112" s="18">
        <v>72</v>
      </c>
      <c r="J112" s="17" t="s">
        <v>42</v>
      </c>
      <c r="K112" s="17" t="s">
        <v>50</v>
      </c>
      <c r="L112" s="17" t="s">
        <v>788</v>
      </c>
      <c r="M112" s="17" t="s">
        <v>789</v>
      </c>
      <c r="N112" s="19">
        <v>154</v>
      </c>
      <c r="O112" s="19" t="str">
        <f t="shared" si="1"/>
        <v>8803Storm</v>
      </c>
      <c r="P112" s="78">
        <v>6.29</v>
      </c>
    </row>
    <row r="113" spans="2:16">
      <c r="B113" s="15" t="s">
        <v>150</v>
      </c>
      <c r="C113" s="16" t="s">
        <v>261</v>
      </c>
      <c r="D113" s="17" t="s">
        <v>152</v>
      </c>
      <c r="E113" s="17" t="s">
        <v>787</v>
      </c>
      <c r="F113" s="17" t="s">
        <v>153</v>
      </c>
      <c r="G113" s="16" t="s">
        <v>130</v>
      </c>
      <c r="H113" s="17" t="s">
        <v>7</v>
      </c>
      <c r="I113" s="18">
        <v>72</v>
      </c>
      <c r="J113" s="17" t="s">
        <v>42</v>
      </c>
      <c r="K113" s="17" t="s">
        <v>50</v>
      </c>
      <c r="L113" s="17" t="s">
        <v>788</v>
      </c>
      <c r="M113" s="17" t="s">
        <v>789</v>
      </c>
      <c r="N113" s="19">
        <v>154</v>
      </c>
      <c r="O113" s="19" t="str">
        <f t="shared" si="1"/>
        <v>8803Storm</v>
      </c>
      <c r="P113" s="78">
        <v>7.48</v>
      </c>
    </row>
    <row r="114" spans="2:16">
      <c r="B114" s="15" t="s">
        <v>150</v>
      </c>
      <c r="C114" s="16" t="s">
        <v>262</v>
      </c>
      <c r="D114" s="17" t="s">
        <v>152</v>
      </c>
      <c r="E114" s="17" t="s">
        <v>787</v>
      </c>
      <c r="F114" s="17" t="s">
        <v>153</v>
      </c>
      <c r="G114" s="16" t="s">
        <v>130</v>
      </c>
      <c r="H114" s="17" t="s">
        <v>6</v>
      </c>
      <c r="I114" s="18">
        <v>72</v>
      </c>
      <c r="J114" s="17" t="s">
        <v>42</v>
      </c>
      <c r="K114" s="17" t="s">
        <v>31</v>
      </c>
      <c r="L114" s="17" t="s">
        <v>788</v>
      </c>
      <c r="M114" s="17" t="s">
        <v>789</v>
      </c>
      <c r="N114" s="19">
        <v>26</v>
      </c>
      <c r="O114" s="19" t="str">
        <f t="shared" si="1"/>
        <v>8803Sunset</v>
      </c>
      <c r="P114" s="78">
        <v>6.29</v>
      </c>
    </row>
    <row r="115" spans="2:16">
      <c r="B115" s="15" t="s">
        <v>150</v>
      </c>
      <c r="C115" s="16" t="s">
        <v>263</v>
      </c>
      <c r="D115" s="17" t="s">
        <v>152</v>
      </c>
      <c r="E115" s="17" t="s">
        <v>787</v>
      </c>
      <c r="F115" s="17" t="s">
        <v>153</v>
      </c>
      <c r="G115" s="16" t="s">
        <v>130</v>
      </c>
      <c r="H115" s="17" t="s">
        <v>6</v>
      </c>
      <c r="I115" s="18">
        <v>72</v>
      </c>
      <c r="J115" s="17" t="s">
        <v>42</v>
      </c>
      <c r="K115" s="17" t="s">
        <v>51</v>
      </c>
      <c r="L115" s="17" t="s">
        <v>788</v>
      </c>
      <c r="M115" s="17" t="s">
        <v>789</v>
      </c>
      <c r="N115" s="19">
        <v>74</v>
      </c>
      <c r="O115" s="19" t="str">
        <f t="shared" si="1"/>
        <v>8803Teal</v>
      </c>
      <c r="P115" s="78">
        <v>6.29</v>
      </c>
    </row>
    <row r="116" spans="2:16">
      <c r="B116" s="15" t="s">
        <v>150</v>
      </c>
      <c r="C116" s="16" t="s">
        <v>264</v>
      </c>
      <c r="D116" s="17" t="s">
        <v>152</v>
      </c>
      <c r="E116" s="17" t="s">
        <v>787</v>
      </c>
      <c r="F116" s="17" t="s">
        <v>153</v>
      </c>
      <c r="G116" s="16" t="s">
        <v>130</v>
      </c>
      <c r="H116" s="17" t="s">
        <v>3</v>
      </c>
      <c r="I116" s="18">
        <v>72</v>
      </c>
      <c r="J116" s="17" t="s">
        <v>42</v>
      </c>
      <c r="K116" s="17" t="s">
        <v>33</v>
      </c>
      <c r="L116" s="17" t="s">
        <v>790</v>
      </c>
      <c r="M116" s="17" t="s">
        <v>789</v>
      </c>
      <c r="N116" s="19">
        <v>9987</v>
      </c>
      <c r="O116" s="19" t="str">
        <f t="shared" si="1"/>
        <v>8803White Slub</v>
      </c>
      <c r="P116" s="78">
        <v>6.39</v>
      </c>
    </row>
    <row r="117" spans="2:16">
      <c r="B117" s="15" t="s">
        <v>150</v>
      </c>
      <c r="C117" s="16" t="s">
        <v>265</v>
      </c>
      <c r="D117" s="17" t="s">
        <v>152</v>
      </c>
      <c r="E117" s="17" t="s">
        <v>787</v>
      </c>
      <c r="F117" s="17" t="s">
        <v>153</v>
      </c>
      <c r="G117" s="16" t="s">
        <v>130</v>
      </c>
      <c r="H117" s="17" t="s">
        <v>4</v>
      </c>
      <c r="I117" s="18">
        <v>72</v>
      </c>
      <c r="J117" s="17" t="s">
        <v>42</v>
      </c>
      <c r="K117" s="17" t="s">
        <v>33</v>
      </c>
      <c r="L117" s="17" t="s">
        <v>790</v>
      </c>
      <c r="M117" s="17" t="s">
        <v>789</v>
      </c>
      <c r="N117" s="19">
        <v>13234</v>
      </c>
      <c r="O117" s="19" t="str">
        <f t="shared" si="1"/>
        <v>8803White Slub</v>
      </c>
      <c r="P117" s="78">
        <v>6.39</v>
      </c>
    </row>
    <row r="118" spans="2:16">
      <c r="B118" s="15" t="s">
        <v>150</v>
      </c>
      <c r="C118" s="16" t="s">
        <v>266</v>
      </c>
      <c r="D118" s="17" t="s">
        <v>152</v>
      </c>
      <c r="E118" s="17" t="s">
        <v>787</v>
      </c>
      <c r="F118" s="17" t="s">
        <v>153</v>
      </c>
      <c r="G118" s="16" t="s">
        <v>130</v>
      </c>
      <c r="H118" s="17" t="s">
        <v>5</v>
      </c>
      <c r="I118" s="18">
        <v>72</v>
      </c>
      <c r="J118" s="17" t="s">
        <v>42</v>
      </c>
      <c r="K118" s="17" t="s">
        <v>33</v>
      </c>
      <c r="L118" s="17" t="s">
        <v>790</v>
      </c>
      <c r="M118" s="17" t="s">
        <v>789</v>
      </c>
      <c r="N118" s="19">
        <v>9810</v>
      </c>
      <c r="O118" s="19" t="str">
        <f t="shared" si="1"/>
        <v>8803White Slub</v>
      </c>
      <c r="P118" s="78">
        <v>6.39</v>
      </c>
    </row>
    <row r="119" spans="2:16">
      <c r="B119" s="15" t="s">
        <v>150</v>
      </c>
      <c r="C119" s="16" t="s">
        <v>267</v>
      </c>
      <c r="D119" s="17" t="s">
        <v>152</v>
      </c>
      <c r="E119" s="17" t="s">
        <v>787</v>
      </c>
      <c r="F119" s="17" t="s">
        <v>153</v>
      </c>
      <c r="G119" s="16" t="s">
        <v>130</v>
      </c>
      <c r="H119" s="17" t="s">
        <v>6</v>
      </c>
      <c r="I119" s="18">
        <v>72</v>
      </c>
      <c r="J119" s="17" t="s">
        <v>42</v>
      </c>
      <c r="K119" s="17" t="s">
        <v>33</v>
      </c>
      <c r="L119" s="17" t="s">
        <v>790</v>
      </c>
      <c r="M119" s="17" t="s">
        <v>789</v>
      </c>
      <c r="N119" s="19">
        <v>4718</v>
      </c>
      <c r="O119" s="19" t="str">
        <f t="shared" si="1"/>
        <v>8803White Slub</v>
      </c>
      <c r="P119" s="78">
        <v>6.39</v>
      </c>
    </row>
    <row r="120" spans="2:16">
      <c r="B120" s="15" t="s">
        <v>150</v>
      </c>
      <c r="C120" s="16" t="s">
        <v>268</v>
      </c>
      <c r="D120" s="17" t="s">
        <v>152</v>
      </c>
      <c r="E120" s="17" t="s">
        <v>787</v>
      </c>
      <c r="F120" s="17" t="s">
        <v>153</v>
      </c>
      <c r="G120" s="16" t="s">
        <v>130</v>
      </c>
      <c r="H120" s="17" t="s">
        <v>7</v>
      </c>
      <c r="I120" s="18">
        <v>72</v>
      </c>
      <c r="J120" s="17" t="s">
        <v>42</v>
      </c>
      <c r="K120" s="17" t="s">
        <v>33</v>
      </c>
      <c r="L120" s="17" t="s">
        <v>790</v>
      </c>
      <c r="M120" s="17" t="s">
        <v>789</v>
      </c>
      <c r="N120" s="19">
        <v>484</v>
      </c>
      <c r="O120" s="19" t="str">
        <f t="shared" si="1"/>
        <v>8803White Slub</v>
      </c>
      <c r="P120" s="78">
        <v>7.58</v>
      </c>
    </row>
    <row r="121" spans="2:16">
      <c r="B121" s="15" t="s">
        <v>150</v>
      </c>
      <c r="C121" s="16" t="s">
        <v>269</v>
      </c>
      <c r="D121" s="17" t="s">
        <v>152</v>
      </c>
      <c r="E121" s="17" t="s">
        <v>787</v>
      </c>
      <c r="F121" s="17" t="s">
        <v>153</v>
      </c>
      <c r="G121" s="16" t="s">
        <v>131</v>
      </c>
      <c r="H121" s="17" t="s">
        <v>7</v>
      </c>
      <c r="I121" s="18">
        <v>72</v>
      </c>
      <c r="J121" s="17" t="s">
        <v>52</v>
      </c>
      <c r="K121" s="17" t="s">
        <v>53</v>
      </c>
      <c r="L121" s="17" t="s">
        <v>788</v>
      </c>
      <c r="M121" s="17" t="s">
        <v>789</v>
      </c>
      <c r="N121" s="19">
        <v>104</v>
      </c>
      <c r="O121" s="19" t="str">
        <f t="shared" si="1"/>
        <v>8804Dusty Blue</v>
      </c>
      <c r="P121" s="78">
        <v>7.58</v>
      </c>
    </row>
    <row r="122" spans="2:16">
      <c r="B122" s="15" t="s">
        <v>150</v>
      </c>
      <c r="C122" s="16" t="s">
        <v>270</v>
      </c>
      <c r="D122" s="17" t="s">
        <v>152</v>
      </c>
      <c r="E122" s="17" t="s">
        <v>787</v>
      </c>
      <c r="F122" s="17" t="s">
        <v>153</v>
      </c>
      <c r="G122" s="16" t="s">
        <v>131</v>
      </c>
      <c r="H122" s="17" t="s">
        <v>4</v>
      </c>
      <c r="I122" s="18">
        <v>72</v>
      </c>
      <c r="J122" s="17" t="s">
        <v>52</v>
      </c>
      <c r="K122" s="17" t="s">
        <v>54</v>
      </c>
      <c r="L122" s="17" t="s">
        <v>788</v>
      </c>
      <c r="M122" s="17" t="s">
        <v>789</v>
      </c>
      <c r="N122" s="19">
        <v>3717</v>
      </c>
      <c r="O122" s="19" t="str">
        <f t="shared" si="1"/>
        <v>8804Heather Olive</v>
      </c>
      <c r="P122" s="78">
        <v>6.39</v>
      </c>
    </row>
    <row r="123" spans="2:16">
      <c r="B123" s="15" t="s">
        <v>150</v>
      </c>
      <c r="C123" s="16" t="s">
        <v>271</v>
      </c>
      <c r="D123" s="17" t="s">
        <v>152</v>
      </c>
      <c r="E123" s="17" t="s">
        <v>787</v>
      </c>
      <c r="F123" s="17" t="s">
        <v>153</v>
      </c>
      <c r="G123" s="16" t="s">
        <v>131</v>
      </c>
      <c r="H123" s="17" t="s">
        <v>5</v>
      </c>
      <c r="I123" s="18">
        <v>72</v>
      </c>
      <c r="J123" s="17" t="s">
        <v>52</v>
      </c>
      <c r="K123" s="17" t="s">
        <v>54</v>
      </c>
      <c r="L123" s="17" t="s">
        <v>788</v>
      </c>
      <c r="M123" s="17" t="s">
        <v>789</v>
      </c>
      <c r="N123" s="19">
        <v>3206</v>
      </c>
      <c r="O123" s="19" t="str">
        <f t="shared" si="1"/>
        <v>8804Heather Olive</v>
      </c>
      <c r="P123" s="78">
        <v>6.39</v>
      </c>
    </row>
    <row r="124" spans="2:16">
      <c r="B124" s="15" t="s">
        <v>150</v>
      </c>
      <c r="C124" s="16" t="s">
        <v>272</v>
      </c>
      <c r="D124" s="17" t="s">
        <v>152</v>
      </c>
      <c r="E124" s="17" t="s">
        <v>787</v>
      </c>
      <c r="F124" s="17" t="s">
        <v>153</v>
      </c>
      <c r="G124" s="16" t="s">
        <v>131</v>
      </c>
      <c r="H124" s="17" t="s">
        <v>6</v>
      </c>
      <c r="I124" s="18">
        <v>72</v>
      </c>
      <c r="J124" s="17" t="s">
        <v>52</v>
      </c>
      <c r="K124" s="17" t="s">
        <v>54</v>
      </c>
      <c r="L124" s="17" t="s">
        <v>788</v>
      </c>
      <c r="M124" s="17" t="s">
        <v>789</v>
      </c>
      <c r="N124" s="19">
        <v>38</v>
      </c>
      <c r="O124" s="19" t="str">
        <f t="shared" si="1"/>
        <v>8804Heather Olive</v>
      </c>
      <c r="P124" s="78">
        <v>6.39</v>
      </c>
    </row>
    <row r="125" spans="2:16">
      <c r="B125" s="15" t="s">
        <v>150</v>
      </c>
      <c r="C125" s="16" t="s">
        <v>273</v>
      </c>
      <c r="D125" s="17" t="s">
        <v>152</v>
      </c>
      <c r="E125" s="17" t="s">
        <v>787</v>
      </c>
      <c r="F125" s="17" t="s">
        <v>153</v>
      </c>
      <c r="G125" s="16" t="s">
        <v>131</v>
      </c>
      <c r="H125" s="17" t="s">
        <v>7</v>
      </c>
      <c r="I125" s="18">
        <v>72</v>
      </c>
      <c r="J125" s="17" t="s">
        <v>52</v>
      </c>
      <c r="K125" s="17" t="s">
        <v>54</v>
      </c>
      <c r="L125" s="17" t="s">
        <v>788</v>
      </c>
      <c r="M125" s="17" t="s">
        <v>789</v>
      </c>
      <c r="N125" s="19">
        <v>90</v>
      </c>
      <c r="O125" s="19" t="str">
        <f t="shared" si="1"/>
        <v>8804Heather Olive</v>
      </c>
      <c r="P125" s="78">
        <v>7.58</v>
      </c>
    </row>
    <row r="126" spans="2:16">
      <c r="B126" s="15" t="s">
        <v>150</v>
      </c>
      <c r="C126" s="16" t="s">
        <v>274</v>
      </c>
      <c r="D126" s="17" t="s">
        <v>152</v>
      </c>
      <c r="E126" s="17" t="s">
        <v>787</v>
      </c>
      <c r="F126" s="17" t="s">
        <v>153</v>
      </c>
      <c r="G126" s="16" t="s">
        <v>131</v>
      </c>
      <c r="H126" s="17" t="s">
        <v>3</v>
      </c>
      <c r="I126" s="18">
        <v>72</v>
      </c>
      <c r="J126" s="17" t="s">
        <v>52</v>
      </c>
      <c r="K126" s="17" t="s">
        <v>44</v>
      </c>
      <c r="L126" s="17" t="s">
        <v>788</v>
      </c>
      <c r="M126" s="17" t="s">
        <v>789</v>
      </c>
      <c r="N126" s="19">
        <v>298</v>
      </c>
      <c r="O126" s="19" t="str">
        <f t="shared" si="1"/>
        <v>8804Heather Stone</v>
      </c>
      <c r="P126" s="78">
        <v>6.39</v>
      </c>
    </row>
    <row r="127" spans="2:16">
      <c r="B127" s="15" t="s">
        <v>150</v>
      </c>
      <c r="C127" s="16" t="s">
        <v>275</v>
      </c>
      <c r="D127" s="17" t="s">
        <v>152</v>
      </c>
      <c r="E127" s="17" t="s">
        <v>787</v>
      </c>
      <c r="F127" s="17" t="s">
        <v>153</v>
      </c>
      <c r="G127" s="16" t="s">
        <v>131</v>
      </c>
      <c r="H127" s="17" t="s">
        <v>4</v>
      </c>
      <c r="I127" s="18">
        <v>72</v>
      </c>
      <c r="J127" s="17" t="s">
        <v>52</v>
      </c>
      <c r="K127" s="17" t="s">
        <v>44</v>
      </c>
      <c r="L127" s="17" t="s">
        <v>788</v>
      </c>
      <c r="M127" s="17" t="s">
        <v>789</v>
      </c>
      <c r="N127" s="19">
        <v>1087</v>
      </c>
      <c r="O127" s="19" t="str">
        <f t="shared" si="1"/>
        <v>8804Heather Stone</v>
      </c>
      <c r="P127" s="78">
        <v>6.39</v>
      </c>
    </row>
    <row r="128" spans="2:16">
      <c r="B128" s="15" t="s">
        <v>150</v>
      </c>
      <c r="C128" s="16" t="s">
        <v>276</v>
      </c>
      <c r="D128" s="17" t="s">
        <v>152</v>
      </c>
      <c r="E128" s="17" t="s">
        <v>787</v>
      </c>
      <c r="F128" s="17" t="s">
        <v>153</v>
      </c>
      <c r="G128" s="16" t="s">
        <v>131</v>
      </c>
      <c r="H128" s="17" t="s">
        <v>7</v>
      </c>
      <c r="I128" s="18">
        <v>72</v>
      </c>
      <c r="J128" s="17" t="s">
        <v>52</v>
      </c>
      <c r="K128" s="17" t="s">
        <v>44</v>
      </c>
      <c r="L128" s="17" t="s">
        <v>788</v>
      </c>
      <c r="M128" s="17" t="s">
        <v>789</v>
      </c>
      <c r="N128" s="19">
        <v>288</v>
      </c>
      <c r="O128" s="19" t="str">
        <f t="shared" si="1"/>
        <v>8804Heather Stone</v>
      </c>
      <c r="P128" s="78">
        <v>7.58</v>
      </c>
    </row>
    <row r="129" spans="2:16">
      <c r="B129" s="15" t="s">
        <v>150</v>
      </c>
      <c r="C129" s="16" t="s">
        <v>277</v>
      </c>
      <c r="D129" s="17" t="s">
        <v>152</v>
      </c>
      <c r="E129" s="17" t="s">
        <v>787</v>
      </c>
      <c r="F129" s="17" t="s">
        <v>153</v>
      </c>
      <c r="G129" s="16" t="s">
        <v>131</v>
      </c>
      <c r="H129" s="17" t="s">
        <v>5</v>
      </c>
      <c r="I129" s="18">
        <v>72</v>
      </c>
      <c r="J129" s="17" t="s">
        <v>52</v>
      </c>
      <c r="K129" s="17" t="s">
        <v>26</v>
      </c>
      <c r="L129" s="17" t="s">
        <v>788</v>
      </c>
      <c r="M129" s="17" t="s">
        <v>789</v>
      </c>
      <c r="N129" s="19">
        <v>108</v>
      </c>
      <c r="O129" s="19" t="str">
        <f t="shared" si="1"/>
        <v>8804Peach</v>
      </c>
      <c r="P129" s="78">
        <v>6.39</v>
      </c>
    </row>
    <row r="130" spans="2:16">
      <c r="B130" s="15" t="s">
        <v>150</v>
      </c>
      <c r="C130" s="16" t="s">
        <v>278</v>
      </c>
      <c r="D130" s="17" t="s">
        <v>152</v>
      </c>
      <c r="E130" s="17" t="s">
        <v>787</v>
      </c>
      <c r="F130" s="17" t="s">
        <v>153</v>
      </c>
      <c r="G130" s="16" t="s">
        <v>131</v>
      </c>
      <c r="H130" s="17" t="s">
        <v>7</v>
      </c>
      <c r="I130" s="18">
        <v>72</v>
      </c>
      <c r="J130" s="17" t="s">
        <v>52</v>
      </c>
      <c r="K130" s="17" t="s">
        <v>26</v>
      </c>
      <c r="L130" s="17" t="s">
        <v>788</v>
      </c>
      <c r="M130" s="17" t="s">
        <v>789</v>
      </c>
      <c r="N130" s="19">
        <v>108</v>
      </c>
      <c r="O130" s="19" t="str">
        <f t="shared" si="1"/>
        <v>8804Peach</v>
      </c>
      <c r="P130" s="78">
        <v>7.58</v>
      </c>
    </row>
    <row r="131" spans="2:16">
      <c r="B131" s="15" t="s">
        <v>150</v>
      </c>
      <c r="C131" s="16" t="s">
        <v>279</v>
      </c>
      <c r="D131" s="17" t="s">
        <v>280</v>
      </c>
      <c r="E131" s="17" t="s">
        <v>787</v>
      </c>
      <c r="F131" s="17" t="s">
        <v>153</v>
      </c>
      <c r="G131" s="16" t="s">
        <v>281</v>
      </c>
      <c r="H131" s="17" t="s">
        <v>4</v>
      </c>
      <c r="I131" s="18">
        <v>72</v>
      </c>
      <c r="J131" s="17" t="s">
        <v>61</v>
      </c>
      <c r="K131" s="17" t="s">
        <v>36</v>
      </c>
      <c r="L131" s="17" t="s">
        <v>788</v>
      </c>
      <c r="M131" s="17" t="s">
        <v>789</v>
      </c>
      <c r="N131" s="19">
        <v>289</v>
      </c>
      <c r="O131" s="19" t="str">
        <f t="shared" si="1"/>
        <v>8808Black</v>
      </c>
      <c r="P131" s="78">
        <v>6.39</v>
      </c>
    </row>
    <row r="132" spans="2:16">
      <c r="B132" s="15" t="s">
        <v>150</v>
      </c>
      <c r="C132" s="16" t="s">
        <v>282</v>
      </c>
      <c r="D132" s="17" t="s">
        <v>280</v>
      </c>
      <c r="E132" s="17" t="s">
        <v>787</v>
      </c>
      <c r="F132" s="17" t="s">
        <v>153</v>
      </c>
      <c r="G132" s="16" t="s">
        <v>281</v>
      </c>
      <c r="H132" s="17" t="s">
        <v>3</v>
      </c>
      <c r="I132" s="18">
        <v>72</v>
      </c>
      <c r="J132" s="17" t="s">
        <v>61</v>
      </c>
      <c r="K132" s="17" t="s">
        <v>44</v>
      </c>
      <c r="L132" s="17" t="s">
        <v>788</v>
      </c>
      <c r="M132" s="17" t="s">
        <v>789</v>
      </c>
      <c r="N132" s="19">
        <v>392</v>
      </c>
      <c r="O132" s="19" t="str">
        <f t="shared" si="1"/>
        <v>8808Heather Stone</v>
      </c>
      <c r="P132" s="78">
        <v>6.39</v>
      </c>
    </row>
    <row r="133" spans="2:16">
      <c r="B133" s="15" t="s">
        <v>150</v>
      </c>
      <c r="C133" s="16" t="s">
        <v>283</v>
      </c>
      <c r="D133" s="17" t="s">
        <v>280</v>
      </c>
      <c r="E133" s="17" t="s">
        <v>787</v>
      </c>
      <c r="F133" s="17" t="s">
        <v>153</v>
      </c>
      <c r="G133" s="16" t="s">
        <v>281</v>
      </c>
      <c r="H133" s="17" t="s">
        <v>4</v>
      </c>
      <c r="I133" s="18">
        <v>72</v>
      </c>
      <c r="J133" s="17" t="s">
        <v>61</v>
      </c>
      <c r="K133" s="17" t="s">
        <v>44</v>
      </c>
      <c r="L133" s="17" t="s">
        <v>788</v>
      </c>
      <c r="M133" s="17" t="s">
        <v>789</v>
      </c>
      <c r="N133" s="19">
        <v>103</v>
      </c>
      <c r="O133" s="19" t="str">
        <f t="shared" si="1"/>
        <v>8808Heather Stone</v>
      </c>
      <c r="P133" s="78">
        <v>6.39</v>
      </c>
    </row>
    <row r="134" spans="2:16">
      <c r="B134" s="15" t="s">
        <v>150</v>
      </c>
      <c r="C134" s="16" t="s">
        <v>284</v>
      </c>
      <c r="D134" s="17" t="s">
        <v>280</v>
      </c>
      <c r="E134" s="17" t="s">
        <v>787</v>
      </c>
      <c r="F134" s="17" t="s">
        <v>153</v>
      </c>
      <c r="G134" s="16" t="s">
        <v>281</v>
      </c>
      <c r="H134" s="17" t="s">
        <v>5</v>
      </c>
      <c r="I134" s="18">
        <v>72</v>
      </c>
      <c r="J134" s="17" t="s">
        <v>61</v>
      </c>
      <c r="K134" s="17" t="s">
        <v>44</v>
      </c>
      <c r="L134" s="17" t="s">
        <v>788</v>
      </c>
      <c r="M134" s="17" t="s">
        <v>789</v>
      </c>
      <c r="N134" s="19">
        <v>138</v>
      </c>
      <c r="O134" s="19" t="str">
        <f t="shared" si="1"/>
        <v>8808Heather Stone</v>
      </c>
      <c r="P134" s="78">
        <v>6.39</v>
      </c>
    </row>
    <row r="135" spans="2:16">
      <c r="B135" s="15" t="s">
        <v>150</v>
      </c>
      <c r="C135" s="16" t="s">
        <v>285</v>
      </c>
      <c r="D135" s="17" t="s">
        <v>280</v>
      </c>
      <c r="E135" s="17" t="s">
        <v>787</v>
      </c>
      <c r="F135" s="17" t="s">
        <v>153</v>
      </c>
      <c r="G135" s="16" t="s">
        <v>281</v>
      </c>
      <c r="H135" s="17" t="s">
        <v>3</v>
      </c>
      <c r="I135" s="18">
        <v>72</v>
      </c>
      <c r="J135" s="17" t="s">
        <v>61</v>
      </c>
      <c r="K135" s="17" t="s">
        <v>40</v>
      </c>
      <c r="L135" s="17" t="s">
        <v>788</v>
      </c>
      <c r="M135" s="17" t="s">
        <v>789</v>
      </c>
      <c r="N135" s="19">
        <v>144</v>
      </c>
      <c r="O135" s="19" t="str">
        <f t="shared" ref="O135:O198" si="2">G135&amp;K135</f>
        <v>8808Mauve</v>
      </c>
      <c r="P135" s="78">
        <v>6.39</v>
      </c>
    </row>
    <row r="136" spans="2:16">
      <c r="B136" s="15" t="s">
        <v>150</v>
      </c>
      <c r="C136" s="16" t="s">
        <v>286</v>
      </c>
      <c r="D136" s="17" t="s">
        <v>280</v>
      </c>
      <c r="E136" s="17" t="s">
        <v>787</v>
      </c>
      <c r="F136" s="17" t="s">
        <v>153</v>
      </c>
      <c r="G136" s="16" t="s">
        <v>281</v>
      </c>
      <c r="H136" s="17" t="s">
        <v>4</v>
      </c>
      <c r="I136" s="18">
        <v>72</v>
      </c>
      <c r="J136" s="17" t="s">
        <v>61</v>
      </c>
      <c r="K136" s="17" t="s">
        <v>40</v>
      </c>
      <c r="L136" s="17" t="s">
        <v>788</v>
      </c>
      <c r="M136" s="17" t="s">
        <v>789</v>
      </c>
      <c r="N136" s="19">
        <v>849</v>
      </c>
      <c r="O136" s="19" t="str">
        <f t="shared" si="2"/>
        <v>8808Mauve</v>
      </c>
      <c r="P136" s="78">
        <v>6.39</v>
      </c>
    </row>
    <row r="137" spans="2:16">
      <c r="B137" s="15" t="s">
        <v>150</v>
      </c>
      <c r="C137" s="16" t="s">
        <v>287</v>
      </c>
      <c r="D137" s="17" t="s">
        <v>280</v>
      </c>
      <c r="E137" s="17" t="s">
        <v>787</v>
      </c>
      <c r="F137" s="17" t="s">
        <v>153</v>
      </c>
      <c r="G137" s="16" t="s">
        <v>281</v>
      </c>
      <c r="H137" s="17" t="s">
        <v>5</v>
      </c>
      <c r="I137" s="18">
        <v>72</v>
      </c>
      <c r="J137" s="17" t="s">
        <v>61</v>
      </c>
      <c r="K137" s="17" t="s">
        <v>40</v>
      </c>
      <c r="L137" s="17" t="s">
        <v>788</v>
      </c>
      <c r="M137" s="17" t="s">
        <v>789</v>
      </c>
      <c r="N137" s="19">
        <v>626</v>
      </c>
      <c r="O137" s="19" t="str">
        <f t="shared" si="2"/>
        <v>8808Mauve</v>
      </c>
      <c r="P137" s="78">
        <v>6.39</v>
      </c>
    </row>
    <row r="138" spans="2:16">
      <c r="B138" s="15" t="s">
        <v>150</v>
      </c>
      <c r="C138" s="16" t="s">
        <v>288</v>
      </c>
      <c r="D138" s="17" t="s">
        <v>280</v>
      </c>
      <c r="E138" s="17" t="s">
        <v>787</v>
      </c>
      <c r="F138" s="17" t="s">
        <v>153</v>
      </c>
      <c r="G138" s="16" t="s">
        <v>281</v>
      </c>
      <c r="H138" s="17" t="s">
        <v>3</v>
      </c>
      <c r="I138" s="18">
        <v>72</v>
      </c>
      <c r="J138" s="17" t="s">
        <v>61</v>
      </c>
      <c r="K138" s="17" t="s">
        <v>46</v>
      </c>
      <c r="L138" s="17" t="s">
        <v>788</v>
      </c>
      <c r="M138" s="17" t="s">
        <v>789</v>
      </c>
      <c r="N138" s="19">
        <v>571</v>
      </c>
      <c r="O138" s="19" t="str">
        <f t="shared" si="2"/>
        <v>8808Military Green</v>
      </c>
      <c r="P138" s="78">
        <v>6.39</v>
      </c>
    </row>
    <row r="139" spans="2:16">
      <c r="B139" s="15" t="s">
        <v>150</v>
      </c>
      <c r="C139" s="16" t="s">
        <v>289</v>
      </c>
      <c r="D139" s="17" t="s">
        <v>280</v>
      </c>
      <c r="E139" s="17" t="s">
        <v>787</v>
      </c>
      <c r="F139" s="17" t="s">
        <v>153</v>
      </c>
      <c r="G139" s="16" t="s">
        <v>281</v>
      </c>
      <c r="H139" s="17" t="s">
        <v>4</v>
      </c>
      <c r="I139" s="18">
        <v>72</v>
      </c>
      <c r="J139" s="17" t="s">
        <v>61</v>
      </c>
      <c r="K139" s="17" t="s">
        <v>46</v>
      </c>
      <c r="L139" s="17" t="s">
        <v>788</v>
      </c>
      <c r="M139" s="17" t="s">
        <v>789</v>
      </c>
      <c r="N139" s="19">
        <v>352</v>
      </c>
      <c r="O139" s="19" t="str">
        <f t="shared" si="2"/>
        <v>8808Military Green</v>
      </c>
      <c r="P139" s="78">
        <v>6.39</v>
      </c>
    </row>
    <row r="140" spans="2:16">
      <c r="B140" s="15" t="s">
        <v>150</v>
      </c>
      <c r="C140" s="16" t="s">
        <v>290</v>
      </c>
      <c r="D140" s="17" t="s">
        <v>280</v>
      </c>
      <c r="E140" s="17" t="s">
        <v>787</v>
      </c>
      <c r="F140" s="17" t="s">
        <v>153</v>
      </c>
      <c r="G140" s="16" t="s">
        <v>281</v>
      </c>
      <c r="H140" s="17" t="s">
        <v>3</v>
      </c>
      <c r="I140" s="18">
        <v>72</v>
      </c>
      <c r="J140" s="17" t="s">
        <v>61</v>
      </c>
      <c r="K140" s="17" t="s">
        <v>41</v>
      </c>
      <c r="L140" s="17" t="s">
        <v>788</v>
      </c>
      <c r="M140" s="17" t="s">
        <v>789</v>
      </c>
      <c r="N140" s="19">
        <v>47</v>
      </c>
      <c r="O140" s="19" t="str">
        <f t="shared" si="2"/>
        <v>8808White</v>
      </c>
      <c r="P140" s="78">
        <v>6.39</v>
      </c>
    </row>
    <row r="141" spans="2:16">
      <c r="B141" s="15" t="s">
        <v>150</v>
      </c>
      <c r="C141" s="16" t="s">
        <v>291</v>
      </c>
      <c r="D141" s="17" t="s">
        <v>280</v>
      </c>
      <c r="E141" s="17" t="s">
        <v>787</v>
      </c>
      <c r="F141" s="17" t="s">
        <v>153</v>
      </c>
      <c r="G141" s="16" t="s">
        <v>281</v>
      </c>
      <c r="H141" s="17" t="s">
        <v>4</v>
      </c>
      <c r="I141" s="18">
        <v>72</v>
      </c>
      <c r="J141" s="17" t="s">
        <v>61</v>
      </c>
      <c r="K141" s="17" t="s">
        <v>41</v>
      </c>
      <c r="L141" s="17" t="s">
        <v>788</v>
      </c>
      <c r="M141" s="17" t="s">
        <v>789</v>
      </c>
      <c r="N141" s="19">
        <v>31</v>
      </c>
      <c r="O141" s="19" t="str">
        <f t="shared" si="2"/>
        <v>8808White</v>
      </c>
      <c r="P141" s="78">
        <v>6.39</v>
      </c>
    </row>
    <row r="142" spans="2:16">
      <c r="B142" s="15" t="s">
        <v>150</v>
      </c>
      <c r="C142" s="16" t="s">
        <v>292</v>
      </c>
      <c r="D142" s="17" t="s">
        <v>152</v>
      </c>
      <c r="E142" s="17" t="s">
        <v>787</v>
      </c>
      <c r="F142" s="17" t="s">
        <v>153</v>
      </c>
      <c r="G142" s="16" t="s">
        <v>133</v>
      </c>
      <c r="H142" s="17" t="s">
        <v>3</v>
      </c>
      <c r="I142" s="18">
        <v>72</v>
      </c>
      <c r="J142" s="17" t="s">
        <v>62</v>
      </c>
      <c r="K142" s="17" t="s">
        <v>36</v>
      </c>
      <c r="L142" s="17" t="s">
        <v>788</v>
      </c>
      <c r="M142" s="17" t="s">
        <v>789</v>
      </c>
      <c r="N142" s="19">
        <v>73</v>
      </c>
      <c r="O142" s="19" t="str">
        <f t="shared" si="2"/>
        <v>8809Black</v>
      </c>
      <c r="P142" s="78">
        <v>6.29</v>
      </c>
    </row>
    <row r="143" spans="2:16">
      <c r="B143" s="15" t="s">
        <v>150</v>
      </c>
      <c r="C143" s="16" t="s">
        <v>293</v>
      </c>
      <c r="D143" s="17" t="s">
        <v>152</v>
      </c>
      <c r="E143" s="17" t="s">
        <v>787</v>
      </c>
      <c r="F143" s="17" t="s">
        <v>153</v>
      </c>
      <c r="G143" s="16" t="s">
        <v>133</v>
      </c>
      <c r="H143" s="17" t="s">
        <v>7</v>
      </c>
      <c r="I143" s="18">
        <v>72</v>
      </c>
      <c r="J143" s="17" t="s">
        <v>62</v>
      </c>
      <c r="K143" s="17" t="s">
        <v>36</v>
      </c>
      <c r="L143" s="17" t="s">
        <v>788</v>
      </c>
      <c r="M143" s="17" t="s">
        <v>789</v>
      </c>
      <c r="N143" s="19">
        <v>22</v>
      </c>
      <c r="O143" s="19" t="str">
        <f t="shared" si="2"/>
        <v>8809Black</v>
      </c>
      <c r="P143" s="78">
        <v>7.48</v>
      </c>
    </row>
    <row r="144" spans="2:16">
      <c r="B144" s="15" t="s">
        <v>150</v>
      </c>
      <c r="C144" s="16" t="s">
        <v>294</v>
      </c>
      <c r="D144" s="17" t="s">
        <v>152</v>
      </c>
      <c r="E144" s="17" t="s">
        <v>787</v>
      </c>
      <c r="F144" s="17" t="s">
        <v>153</v>
      </c>
      <c r="G144" s="16" t="s">
        <v>133</v>
      </c>
      <c r="H144" s="17" t="s">
        <v>3</v>
      </c>
      <c r="I144" s="18">
        <v>72</v>
      </c>
      <c r="J144" s="17" t="s">
        <v>62</v>
      </c>
      <c r="K144" s="17" t="s">
        <v>37</v>
      </c>
      <c r="L144" s="17" t="s">
        <v>788</v>
      </c>
      <c r="M144" s="17" t="s">
        <v>789</v>
      </c>
      <c r="N144" s="19">
        <v>88</v>
      </c>
      <c r="O144" s="19" t="str">
        <f t="shared" si="2"/>
        <v>8809Dark Grey Heather</v>
      </c>
      <c r="P144" s="78">
        <v>6.29</v>
      </c>
    </row>
    <row r="145" spans="2:16">
      <c r="B145" s="15" t="s">
        <v>150</v>
      </c>
      <c r="C145" s="16" t="s">
        <v>295</v>
      </c>
      <c r="D145" s="17" t="s">
        <v>152</v>
      </c>
      <c r="E145" s="17" t="s">
        <v>787</v>
      </c>
      <c r="F145" s="17" t="s">
        <v>153</v>
      </c>
      <c r="G145" s="16" t="s">
        <v>133</v>
      </c>
      <c r="H145" s="17" t="s">
        <v>4</v>
      </c>
      <c r="I145" s="18">
        <v>72</v>
      </c>
      <c r="J145" s="17" t="s">
        <v>62</v>
      </c>
      <c r="K145" s="17" t="s">
        <v>37</v>
      </c>
      <c r="L145" s="17" t="s">
        <v>788</v>
      </c>
      <c r="M145" s="17" t="s">
        <v>789</v>
      </c>
      <c r="N145" s="19">
        <v>24</v>
      </c>
      <c r="O145" s="19" t="str">
        <f t="shared" si="2"/>
        <v>8809Dark Grey Heather</v>
      </c>
      <c r="P145" s="78">
        <v>6.29</v>
      </c>
    </row>
    <row r="146" spans="2:16">
      <c r="B146" s="15" t="s">
        <v>150</v>
      </c>
      <c r="C146" s="16" t="s">
        <v>296</v>
      </c>
      <c r="D146" s="17" t="s">
        <v>152</v>
      </c>
      <c r="E146" s="17" t="s">
        <v>787</v>
      </c>
      <c r="F146" s="17" t="s">
        <v>153</v>
      </c>
      <c r="G146" s="16" t="s">
        <v>133</v>
      </c>
      <c r="H146" s="17" t="s">
        <v>5</v>
      </c>
      <c r="I146" s="18">
        <v>72</v>
      </c>
      <c r="J146" s="17" t="s">
        <v>62</v>
      </c>
      <c r="K146" s="17" t="s">
        <v>37</v>
      </c>
      <c r="L146" s="17" t="s">
        <v>788</v>
      </c>
      <c r="M146" s="17" t="s">
        <v>789</v>
      </c>
      <c r="N146" s="19">
        <v>59</v>
      </c>
      <c r="O146" s="19" t="str">
        <f t="shared" si="2"/>
        <v>8809Dark Grey Heather</v>
      </c>
      <c r="P146" s="78">
        <v>6.29</v>
      </c>
    </row>
    <row r="147" spans="2:16">
      <c r="B147" s="15" t="s">
        <v>150</v>
      </c>
      <c r="C147" s="16" t="s">
        <v>297</v>
      </c>
      <c r="D147" s="17" t="s">
        <v>152</v>
      </c>
      <c r="E147" s="17" t="s">
        <v>787</v>
      </c>
      <c r="F147" s="17" t="s">
        <v>153</v>
      </c>
      <c r="G147" s="16" t="s">
        <v>133</v>
      </c>
      <c r="H147" s="17" t="s">
        <v>7</v>
      </c>
      <c r="I147" s="18">
        <v>72</v>
      </c>
      <c r="J147" s="17" t="s">
        <v>62</v>
      </c>
      <c r="K147" s="17" t="s">
        <v>37</v>
      </c>
      <c r="L147" s="17" t="s">
        <v>788</v>
      </c>
      <c r="M147" s="17" t="s">
        <v>789</v>
      </c>
      <c r="N147" s="19">
        <v>52</v>
      </c>
      <c r="O147" s="19" t="str">
        <f t="shared" si="2"/>
        <v>8809Dark Grey Heather</v>
      </c>
      <c r="P147" s="78">
        <v>7.48</v>
      </c>
    </row>
    <row r="148" spans="2:16">
      <c r="B148" s="15" t="s">
        <v>150</v>
      </c>
      <c r="C148" s="16" t="s">
        <v>298</v>
      </c>
      <c r="D148" s="17" t="s">
        <v>152</v>
      </c>
      <c r="E148" s="17" t="s">
        <v>787</v>
      </c>
      <c r="F148" s="17" t="s">
        <v>153</v>
      </c>
      <c r="G148" s="16" t="s">
        <v>133</v>
      </c>
      <c r="H148" s="17" t="s">
        <v>3</v>
      </c>
      <c r="I148" s="18">
        <v>72</v>
      </c>
      <c r="J148" s="17" t="s">
        <v>62</v>
      </c>
      <c r="K148" s="17" t="s">
        <v>44</v>
      </c>
      <c r="L148" s="17" t="s">
        <v>788</v>
      </c>
      <c r="M148" s="17" t="s">
        <v>789</v>
      </c>
      <c r="N148" s="19">
        <v>1935</v>
      </c>
      <c r="O148" s="19" t="str">
        <f t="shared" si="2"/>
        <v>8809Heather Stone</v>
      </c>
      <c r="P148" s="78">
        <v>6.29</v>
      </c>
    </row>
    <row r="149" spans="2:16">
      <c r="B149" s="15" t="s">
        <v>150</v>
      </c>
      <c r="C149" s="16" t="s">
        <v>299</v>
      </c>
      <c r="D149" s="17" t="s">
        <v>152</v>
      </c>
      <c r="E149" s="17" t="s">
        <v>787</v>
      </c>
      <c r="F149" s="17" t="s">
        <v>153</v>
      </c>
      <c r="G149" s="16" t="s">
        <v>133</v>
      </c>
      <c r="H149" s="17" t="s">
        <v>4</v>
      </c>
      <c r="I149" s="18">
        <v>72</v>
      </c>
      <c r="J149" s="17" t="s">
        <v>62</v>
      </c>
      <c r="K149" s="17" t="s">
        <v>44</v>
      </c>
      <c r="L149" s="17" t="s">
        <v>788</v>
      </c>
      <c r="M149" s="17" t="s">
        <v>789</v>
      </c>
      <c r="N149" s="19">
        <v>1836</v>
      </c>
      <c r="O149" s="19" t="str">
        <f t="shared" si="2"/>
        <v>8809Heather Stone</v>
      </c>
      <c r="P149" s="78">
        <v>6.29</v>
      </c>
    </row>
    <row r="150" spans="2:16">
      <c r="B150" s="15" t="s">
        <v>150</v>
      </c>
      <c r="C150" s="16" t="s">
        <v>300</v>
      </c>
      <c r="D150" s="17" t="s">
        <v>152</v>
      </c>
      <c r="E150" s="17" t="s">
        <v>787</v>
      </c>
      <c r="F150" s="17" t="s">
        <v>153</v>
      </c>
      <c r="G150" s="16" t="s">
        <v>133</v>
      </c>
      <c r="H150" s="17" t="s">
        <v>5</v>
      </c>
      <c r="I150" s="18">
        <v>72</v>
      </c>
      <c r="J150" s="17" t="s">
        <v>62</v>
      </c>
      <c r="K150" s="17" t="s">
        <v>44</v>
      </c>
      <c r="L150" s="17" t="s">
        <v>788</v>
      </c>
      <c r="M150" s="17" t="s">
        <v>789</v>
      </c>
      <c r="N150" s="19">
        <v>563</v>
      </c>
      <c r="O150" s="19" t="str">
        <f t="shared" si="2"/>
        <v>8809Heather Stone</v>
      </c>
      <c r="P150" s="78">
        <v>6.29</v>
      </c>
    </row>
    <row r="151" spans="2:16">
      <c r="B151" s="15" t="s">
        <v>150</v>
      </c>
      <c r="C151" s="16" t="s">
        <v>301</v>
      </c>
      <c r="D151" s="17" t="s">
        <v>152</v>
      </c>
      <c r="E151" s="17" t="s">
        <v>787</v>
      </c>
      <c r="F151" s="17" t="s">
        <v>153</v>
      </c>
      <c r="G151" s="16" t="s">
        <v>133</v>
      </c>
      <c r="H151" s="17" t="s">
        <v>6</v>
      </c>
      <c r="I151" s="18">
        <v>72</v>
      </c>
      <c r="J151" s="17" t="s">
        <v>62</v>
      </c>
      <c r="K151" s="17" t="s">
        <v>44</v>
      </c>
      <c r="L151" s="17" t="s">
        <v>788</v>
      </c>
      <c r="M151" s="17" t="s">
        <v>789</v>
      </c>
      <c r="N151" s="19">
        <v>611</v>
      </c>
      <c r="O151" s="19" t="str">
        <f t="shared" si="2"/>
        <v>8809Heather Stone</v>
      </c>
      <c r="P151" s="78">
        <v>6.29</v>
      </c>
    </row>
    <row r="152" spans="2:16">
      <c r="B152" s="15" t="s">
        <v>150</v>
      </c>
      <c r="C152" s="16" t="s">
        <v>302</v>
      </c>
      <c r="D152" s="17" t="s">
        <v>152</v>
      </c>
      <c r="E152" s="17" t="s">
        <v>787</v>
      </c>
      <c r="F152" s="17" t="s">
        <v>153</v>
      </c>
      <c r="G152" s="16" t="s">
        <v>133</v>
      </c>
      <c r="H152" s="17" t="s">
        <v>3</v>
      </c>
      <c r="I152" s="18">
        <v>72</v>
      </c>
      <c r="J152" s="17" t="s">
        <v>62</v>
      </c>
      <c r="K152" s="17" t="s">
        <v>40</v>
      </c>
      <c r="L152" s="17" t="s">
        <v>788</v>
      </c>
      <c r="M152" s="17" t="s">
        <v>789</v>
      </c>
      <c r="N152" s="19">
        <v>19</v>
      </c>
      <c r="O152" s="19" t="str">
        <f t="shared" si="2"/>
        <v>8809Mauve</v>
      </c>
      <c r="P152" s="78">
        <v>6.29</v>
      </c>
    </row>
    <row r="153" spans="2:16">
      <c r="B153" s="15" t="s">
        <v>150</v>
      </c>
      <c r="C153" s="16" t="s">
        <v>303</v>
      </c>
      <c r="D153" s="17" t="s">
        <v>152</v>
      </c>
      <c r="E153" s="17" t="s">
        <v>787</v>
      </c>
      <c r="F153" s="17" t="s">
        <v>153</v>
      </c>
      <c r="G153" s="16" t="s">
        <v>133</v>
      </c>
      <c r="H153" s="17" t="s">
        <v>3</v>
      </c>
      <c r="I153" s="18">
        <v>72</v>
      </c>
      <c r="J153" s="17" t="s">
        <v>62</v>
      </c>
      <c r="K153" s="17" t="s">
        <v>41</v>
      </c>
      <c r="L153" s="17" t="s">
        <v>788</v>
      </c>
      <c r="M153" s="17" t="s">
        <v>789</v>
      </c>
      <c r="N153" s="19">
        <v>7927</v>
      </c>
      <c r="O153" s="19" t="str">
        <f t="shared" si="2"/>
        <v>8809White</v>
      </c>
      <c r="P153" s="78">
        <v>6.29</v>
      </c>
    </row>
    <row r="154" spans="2:16">
      <c r="B154" s="15" t="s">
        <v>150</v>
      </c>
      <c r="C154" s="16" t="s">
        <v>304</v>
      </c>
      <c r="D154" s="17" t="s">
        <v>152</v>
      </c>
      <c r="E154" s="17" t="s">
        <v>787</v>
      </c>
      <c r="F154" s="17" t="s">
        <v>153</v>
      </c>
      <c r="G154" s="16" t="s">
        <v>133</v>
      </c>
      <c r="H154" s="17" t="s">
        <v>4</v>
      </c>
      <c r="I154" s="18">
        <v>72</v>
      </c>
      <c r="J154" s="17" t="s">
        <v>62</v>
      </c>
      <c r="K154" s="17" t="s">
        <v>41</v>
      </c>
      <c r="L154" s="17" t="s">
        <v>788</v>
      </c>
      <c r="M154" s="17" t="s">
        <v>789</v>
      </c>
      <c r="N154" s="19">
        <v>9361</v>
      </c>
      <c r="O154" s="19" t="str">
        <f t="shared" si="2"/>
        <v>8809White</v>
      </c>
      <c r="P154" s="78">
        <v>6.29</v>
      </c>
    </row>
    <row r="155" spans="2:16">
      <c r="B155" s="15" t="s">
        <v>150</v>
      </c>
      <c r="C155" s="16" t="s">
        <v>305</v>
      </c>
      <c r="D155" s="17" t="s">
        <v>152</v>
      </c>
      <c r="E155" s="17" t="s">
        <v>787</v>
      </c>
      <c r="F155" s="17" t="s">
        <v>153</v>
      </c>
      <c r="G155" s="16" t="s">
        <v>133</v>
      </c>
      <c r="H155" s="17" t="s">
        <v>5</v>
      </c>
      <c r="I155" s="18">
        <v>72</v>
      </c>
      <c r="J155" s="17" t="s">
        <v>62</v>
      </c>
      <c r="K155" s="17" t="s">
        <v>41</v>
      </c>
      <c r="L155" s="17" t="s">
        <v>788</v>
      </c>
      <c r="M155" s="17" t="s">
        <v>789</v>
      </c>
      <c r="N155" s="19">
        <v>2623</v>
      </c>
      <c r="O155" s="19" t="str">
        <f t="shared" si="2"/>
        <v>8809White</v>
      </c>
      <c r="P155" s="78">
        <v>6.29</v>
      </c>
    </row>
    <row r="156" spans="2:16">
      <c r="B156" s="15" t="s">
        <v>150</v>
      </c>
      <c r="C156" s="16" t="s">
        <v>306</v>
      </c>
      <c r="D156" s="17" t="s">
        <v>152</v>
      </c>
      <c r="E156" s="17" t="s">
        <v>787</v>
      </c>
      <c r="F156" s="17" t="s">
        <v>153</v>
      </c>
      <c r="G156" s="16" t="s">
        <v>133</v>
      </c>
      <c r="H156" s="17" t="s">
        <v>6</v>
      </c>
      <c r="I156" s="18">
        <v>72</v>
      </c>
      <c r="J156" s="17" t="s">
        <v>62</v>
      </c>
      <c r="K156" s="17" t="s">
        <v>41</v>
      </c>
      <c r="L156" s="17" t="s">
        <v>788</v>
      </c>
      <c r="M156" s="17" t="s">
        <v>789</v>
      </c>
      <c r="N156" s="19">
        <v>3946</v>
      </c>
      <c r="O156" s="19" t="str">
        <f t="shared" si="2"/>
        <v>8809White</v>
      </c>
      <c r="P156" s="78">
        <v>6.29</v>
      </c>
    </row>
    <row r="157" spans="2:16">
      <c r="B157" s="15" t="s">
        <v>150</v>
      </c>
      <c r="C157" s="16" t="s">
        <v>307</v>
      </c>
      <c r="D157" s="17" t="s">
        <v>152</v>
      </c>
      <c r="E157" s="17" t="s">
        <v>787</v>
      </c>
      <c r="F157" s="17" t="s">
        <v>153</v>
      </c>
      <c r="G157" s="16" t="s">
        <v>133</v>
      </c>
      <c r="H157" s="17" t="s">
        <v>7</v>
      </c>
      <c r="I157" s="18">
        <v>72</v>
      </c>
      <c r="J157" s="17" t="s">
        <v>62</v>
      </c>
      <c r="K157" s="17" t="s">
        <v>41</v>
      </c>
      <c r="L157" s="17" t="s">
        <v>788</v>
      </c>
      <c r="M157" s="17" t="s">
        <v>789</v>
      </c>
      <c r="N157" s="19">
        <v>572</v>
      </c>
      <c r="O157" s="19" t="str">
        <f t="shared" si="2"/>
        <v>8809White</v>
      </c>
      <c r="P157" s="78">
        <v>7.48</v>
      </c>
    </row>
    <row r="158" spans="2:16">
      <c r="B158" s="15" t="s">
        <v>150</v>
      </c>
      <c r="C158" s="16" t="s">
        <v>308</v>
      </c>
      <c r="D158" s="17" t="s">
        <v>152</v>
      </c>
      <c r="E158" s="17" t="s">
        <v>787</v>
      </c>
      <c r="F158" s="17" t="s">
        <v>153</v>
      </c>
      <c r="G158" s="16" t="s">
        <v>135</v>
      </c>
      <c r="H158" s="17" t="s">
        <v>3</v>
      </c>
      <c r="I158" s="18">
        <v>72</v>
      </c>
      <c r="J158" s="17" t="s">
        <v>64</v>
      </c>
      <c r="K158" s="17" t="s">
        <v>68</v>
      </c>
      <c r="L158" s="17" t="s">
        <v>793</v>
      </c>
      <c r="M158" s="17" t="s">
        <v>794</v>
      </c>
      <c r="N158" s="19">
        <v>135</v>
      </c>
      <c r="O158" s="19" t="str">
        <f t="shared" si="2"/>
        <v>8815Grey Triblend</v>
      </c>
      <c r="P158" s="78">
        <v>6.19</v>
      </c>
    </row>
    <row r="159" spans="2:16">
      <c r="B159" s="15" t="s">
        <v>150</v>
      </c>
      <c r="C159" s="16" t="s">
        <v>309</v>
      </c>
      <c r="D159" s="17" t="s">
        <v>152</v>
      </c>
      <c r="E159" s="17" t="s">
        <v>787</v>
      </c>
      <c r="F159" s="17" t="s">
        <v>153</v>
      </c>
      <c r="G159" s="16" t="s">
        <v>135</v>
      </c>
      <c r="H159" s="17" t="s">
        <v>4</v>
      </c>
      <c r="I159" s="18">
        <v>72</v>
      </c>
      <c r="J159" s="17" t="s">
        <v>64</v>
      </c>
      <c r="K159" s="17" t="s">
        <v>68</v>
      </c>
      <c r="L159" s="17" t="s">
        <v>793</v>
      </c>
      <c r="M159" s="17" t="s">
        <v>794</v>
      </c>
      <c r="N159" s="19">
        <v>84</v>
      </c>
      <c r="O159" s="19" t="str">
        <f t="shared" si="2"/>
        <v>8815Grey Triblend</v>
      </c>
      <c r="P159" s="78">
        <v>6.19</v>
      </c>
    </row>
    <row r="160" spans="2:16">
      <c r="B160" s="15" t="s">
        <v>150</v>
      </c>
      <c r="C160" s="16" t="s">
        <v>310</v>
      </c>
      <c r="D160" s="17" t="s">
        <v>152</v>
      </c>
      <c r="E160" s="17" t="s">
        <v>787</v>
      </c>
      <c r="F160" s="17" t="s">
        <v>153</v>
      </c>
      <c r="G160" s="16" t="s">
        <v>136</v>
      </c>
      <c r="H160" s="17" t="s">
        <v>3</v>
      </c>
      <c r="I160" s="18">
        <v>72</v>
      </c>
      <c r="J160" s="17" t="s">
        <v>77</v>
      </c>
      <c r="K160" s="17" t="s">
        <v>56</v>
      </c>
      <c r="L160" s="17" t="s">
        <v>791</v>
      </c>
      <c r="M160" s="17" t="s">
        <v>794</v>
      </c>
      <c r="N160" s="19">
        <v>69</v>
      </c>
      <c r="O160" s="19" t="str">
        <f t="shared" si="2"/>
        <v>8816Black Marble</v>
      </c>
      <c r="P160" s="78">
        <v>6.69</v>
      </c>
    </row>
    <row r="161" spans="2:16">
      <c r="B161" s="15" t="s">
        <v>150</v>
      </c>
      <c r="C161" s="16" t="s">
        <v>311</v>
      </c>
      <c r="D161" s="17" t="s">
        <v>152</v>
      </c>
      <c r="E161" s="17" t="s">
        <v>787</v>
      </c>
      <c r="F161" s="17" t="s">
        <v>153</v>
      </c>
      <c r="G161" s="16" t="s">
        <v>136</v>
      </c>
      <c r="H161" s="17" t="s">
        <v>4</v>
      </c>
      <c r="I161" s="18">
        <v>72</v>
      </c>
      <c r="J161" s="17" t="s">
        <v>77</v>
      </c>
      <c r="K161" s="17" t="s">
        <v>56</v>
      </c>
      <c r="L161" s="17" t="s">
        <v>791</v>
      </c>
      <c r="M161" s="17" t="s">
        <v>794</v>
      </c>
      <c r="N161" s="19">
        <v>17</v>
      </c>
      <c r="O161" s="19" t="str">
        <f t="shared" si="2"/>
        <v>8816Black Marble</v>
      </c>
      <c r="P161" s="78">
        <v>6.69</v>
      </c>
    </row>
    <row r="162" spans="2:16">
      <c r="B162" s="15" t="s">
        <v>150</v>
      </c>
      <c r="C162" s="16" t="s">
        <v>312</v>
      </c>
      <c r="D162" s="17" t="s">
        <v>152</v>
      </c>
      <c r="E162" s="17" t="s">
        <v>787</v>
      </c>
      <c r="F162" s="17" t="s">
        <v>153</v>
      </c>
      <c r="G162" s="16" t="s">
        <v>136</v>
      </c>
      <c r="H162" s="17" t="s">
        <v>3</v>
      </c>
      <c r="I162" s="18">
        <v>72</v>
      </c>
      <c r="J162" s="17" t="s">
        <v>77</v>
      </c>
      <c r="K162" s="17" t="s">
        <v>66</v>
      </c>
      <c r="L162" s="17" t="s">
        <v>793</v>
      </c>
      <c r="M162" s="17" t="s">
        <v>794</v>
      </c>
      <c r="N162" s="19">
        <v>225</v>
      </c>
      <c r="O162" s="19" t="str">
        <f t="shared" si="2"/>
        <v>8816Blue Triblend</v>
      </c>
      <c r="P162" s="78">
        <v>6.09</v>
      </c>
    </row>
    <row r="163" spans="2:16">
      <c r="B163" s="15" t="s">
        <v>150</v>
      </c>
      <c r="C163" s="16" t="s">
        <v>313</v>
      </c>
      <c r="D163" s="17" t="s">
        <v>152</v>
      </c>
      <c r="E163" s="17" t="s">
        <v>787</v>
      </c>
      <c r="F163" s="17" t="s">
        <v>153</v>
      </c>
      <c r="G163" s="16" t="s">
        <v>136</v>
      </c>
      <c r="H163" s="17" t="s">
        <v>4</v>
      </c>
      <c r="I163" s="18">
        <v>72</v>
      </c>
      <c r="J163" s="17" t="s">
        <v>77</v>
      </c>
      <c r="K163" s="17" t="s">
        <v>66</v>
      </c>
      <c r="L163" s="17" t="s">
        <v>793</v>
      </c>
      <c r="M163" s="17" t="s">
        <v>794</v>
      </c>
      <c r="N163" s="19">
        <v>38</v>
      </c>
      <c r="O163" s="19" t="str">
        <f t="shared" si="2"/>
        <v>8816Blue Triblend</v>
      </c>
      <c r="P163" s="78">
        <v>6.09</v>
      </c>
    </row>
    <row r="164" spans="2:16">
      <c r="B164" s="15" t="s">
        <v>150</v>
      </c>
      <c r="C164" s="16" t="s">
        <v>314</v>
      </c>
      <c r="D164" s="17" t="s">
        <v>152</v>
      </c>
      <c r="E164" s="17" t="s">
        <v>787</v>
      </c>
      <c r="F164" s="17" t="s">
        <v>153</v>
      </c>
      <c r="G164" s="16" t="s">
        <v>136</v>
      </c>
      <c r="H164" s="17" t="s">
        <v>5</v>
      </c>
      <c r="I164" s="18">
        <v>72</v>
      </c>
      <c r="J164" s="17" t="s">
        <v>77</v>
      </c>
      <c r="K164" s="17" t="s">
        <v>66</v>
      </c>
      <c r="L164" s="17" t="s">
        <v>793</v>
      </c>
      <c r="M164" s="17" t="s">
        <v>794</v>
      </c>
      <c r="N164" s="19">
        <v>61</v>
      </c>
      <c r="O164" s="19" t="str">
        <f t="shared" si="2"/>
        <v>8816Blue Triblend</v>
      </c>
      <c r="P164" s="78">
        <v>6.09</v>
      </c>
    </row>
    <row r="165" spans="2:16">
      <c r="B165" s="15" t="s">
        <v>150</v>
      </c>
      <c r="C165" s="16" t="s">
        <v>315</v>
      </c>
      <c r="D165" s="17" t="s">
        <v>152</v>
      </c>
      <c r="E165" s="17" t="s">
        <v>787</v>
      </c>
      <c r="F165" s="17" t="s">
        <v>153</v>
      </c>
      <c r="G165" s="16" t="s">
        <v>136</v>
      </c>
      <c r="H165" s="17" t="s">
        <v>7</v>
      </c>
      <c r="I165" s="18">
        <v>72</v>
      </c>
      <c r="J165" s="17" t="s">
        <v>77</v>
      </c>
      <c r="K165" s="17" t="s">
        <v>66</v>
      </c>
      <c r="L165" s="17" t="s">
        <v>793</v>
      </c>
      <c r="M165" s="17" t="s">
        <v>794</v>
      </c>
      <c r="N165" s="19">
        <v>186</v>
      </c>
      <c r="O165" s="19" t="str">
        <f t="shared" si="2"/>
        <v>8816Blue Triblend</v>
      </c>
      <c r="P165" s="78">
        <v>7.28</v>
      </c>
    </row>
    <row r="166" spans="2:16">
      <c r="B166" s="15" t="s">
        <v>150</v>
      </c>
      <c r="C166" s="16" t="s">
        <v>316</v>
      </c>
      <c r="D166" s="17" t="s">
        <v>152</v>
      </c>
      <c r="E166" s="17" t="s">
        <v>787</v>
      </c>
      <c r="F166" s="17" t="s">
        <v>153</v>
      </c>
      <c r="G166" s="16" t="s">
        <v>136</v>
      </c>
      <c r="H166" s="17" t="s">
        <v>3</v>
      </c>
      <c r="I166" s="18">
        <v>72</v>
      </c>
      <c r="J166" s="17" t="s">
        <v>77</v>
      </c>
      <c r="K166" s="17" t="s">
        <v>67</v>
      </c>
      <c r="L166" s="17" t="s">
        <v>793</v>
      </c>
      <c r="M166" s="17" t="s">
        <v>794</v>
      </c>
      <c r="N166" s="19">
        <v>1344</v>
      </c>
      <c r="O166" s="19" t="str">
        <f t="shared" si="2"/>
        <v>8816Charcoal-Black Triblend</v>
      </c>
      <c r="P166" s="78">
        <v>6.09</v>
      </c>
    </row>
    <row r="167" spans="2:16">
      <c r="B167" s="15" t="s">
        <v>150</v>
      </c>
      <c r="C167" s="16" t="s">
        <v>317</v>
      </c>
      <c r="D167" s="17" t="s">
        <v>152</v>
      </c>
      <c r="E167" s="17" t="s">
        <v>787</v>
      </c>
      <c r="F167" s="17" t="s">
        <v>153</v>
      </c>
      <c r="G167" s="16" t="s">
        <v>136</v>
      </c>
      <c r="H167" s="17" t="s">
        <v>4</v>
      </c>
      <c r="I167" s="18">
        <v>72</v>
      </c>
      <c r="J167" s="17" t="s">
        <v>77</v>
      </c>
      <c r="K167" s="17" t="s">
        <v>67</v>
      </c>
      <c r="L167" s="17" t="s">
        <v>793</v>
      </c>
      <c r="M167" s="17" t="s">
        <v>794</v>
      </c>
      <c r="N167" s="19">
        <v>609</v>
      </c>
      <c r="O167" s="19" t="str">
        <f t="shared" si="2"/>
        <v>8816Charcoal-Black Triblend</v>
      </c>
      <c r="P167" s="78">
        <v>6.09</v>
      </c>
    </row>
    <row r="168" spans="2:16">
      <c r="B168" s="15" t="s">
        <v>150</v>
      </c>
      <c r="C168" s="16" t="s">
        <v>318</v>
      </c>
      <c r="D168" s="17" t="s">
        <v>152</v>
      </c>
      <c r="E168" s="17" t="s">
        <v>787</v>
      </c>
      <c r="F168" s="17" t="s">
        <v>153</v>
      </c>
      <c r="G168" s="16" t="s">
        <v>136</v>
      </c>
      <c r="H168" s="17" t="s">
        <v>5</v>
      </c>
      <c r="I168" s="18">
        <v>72</v>
      </c>
      <c r="J168" s="17" t="s">
        <v>77</v>
      </c>
      <c r="K168" s="17" t="s">
        <v>67</v>
      </c>
      <c r="L168" s="17" t="s">
        <v>793</v>
      </c>
      <c r="M168" s="17" t="s">
        <v>794</v>
      </c>
      <c r="N168" s="19">
        <v>19</v>
      </c>
      <c r="O168" s="19" t="str">
        <f t="shared" si="2"/>
        <v>8816Charcoal-Black Triblend</v>
      </c>
      <c r="P168" s="78">
        <v>6.09</v>
      </c>
    </row>
    <row r="169" spans="2:16">
      <c r="B169" s="15" t="s">
        <v>150</v>
      </c>
      <c r="C169" s="16" t="s">
        <v>319</v>
      </c>
      <c r="D169" s="17" t="s">
        <v>152</v>
      </c>
      <c r="E169" s="17" t="s">
        <v>787</v>
      </c>
      <c r="F169" s="17" t="s">
        <v>153</v>
      </c>
      <c r="G169" s="16" t="s">
        <v>136</v>
      </c>
      <c r="H169" s="17" t="s">
        <v>7</v>
      </c>
      <c r="I169" s="18">
        <v>72</v>
      </c>
      <c r="J169" s="17" t="s">
        <v>77</v>
      </c>
      <c r="K169" s="17" t="s">
        <v>67</v>
      </c>
      <c r="L169" s="17" t="s">
        <v>793</v>
      </c>
      <c r="M169" s="17" t="s">
        <v>794</v>
      </c>
      <c r="N169" s="19">
        <v>495</v>
      </c>
      <c r="O169" s="19" t="str">
        <f t="shared" si="2"/>
        <v>8816Charcoal-Black Triblend</v>
      </c>
      <c r="P169" s="78">
        <v>7.28</v>
      </c>
    </row>
    <row r="170" spans="2:16">
      <c r="B170" s="15" t="s">
        <v>150</v>
      </c>
      <c r="C170" s="16" t="s">
        <v>320</v>
      </c>
      <c r="D170" s="17" t="s">
        <v>152</v>
      </c>
      <c r="E170" s="17" t="s">
        <v>787</v>
      </c>
      <c r="F170" s="17" t="s">
        <v>153</v>
      </c>
      <c r="G170" s="16" t="s">
        <v>136</v>
      </c>
      <c r="H170" s="17" t="s">
        <v>3</v>
      </c>
      <c r="I170" s="18">
        <v>72</v>
      </c>
      <c r="J170" s="17" t="s">
        <v>77</v>
      </c>
      <c r="K170" s="17" t="s">
        <v>68</v>
      </c>
      <c r="L170" s="17" t="s">
        <v>793</v>
      </c>
      <c r="M170" s="17" t="s">
        <v>794</v>
      </c>
      <c r="N170" s="19">
        <v>136</v>
      </c>
      <c r="O170" s="19" t="str">
        <f t="shared" si="2"/>
        <v>8816Grey Triblend</v>
      </c>
      <c r="P170" s="78">
        <v>6.09</v>
      </c>
    </row>
    <row r="171" spans="2:16">
      <c r="B171" s="15" t="s">
        <v>150</v>
      </c>
      <c r="C171" s="16" t="s">
        <v>321</v>
      </c>
      <c r="D171" s="17" t="s">
        <v>152</v>
      </c>
      <c r="E171" s="17" t="s">
        <v>787</v>
      </c>
      <c r="F171" s="17" t="s">
        <v>153</v>
      </c>
      <c r="G171" s="16" t="s">
        <v>136</v>
      </c>
      <c r="H171" s="17" t="s">
        <v>4</v>
      </c>
      <c r="I171" s="18">
        <v>72</v>
      </c>
      <c r="J171" s="17" t="s">
        <v>77</v>
      </c>
      <c r="K171" s="17" t="s">
        <v>68</v>
      </c>
      <c r="L171" s="17" t="s">
        <v>793</v>
      </c>
      <c r="M171" s="17" t="s">
        <v>794</v>
      </c>
      <c r="N171" s="19">
        <v>88</v>
      </c>
      <c r="O171" s="19" t="str">
        <f t="shared" si="2"/>
        <v>8816Grey Triblend</v>
      </c>
      <c r="P171" s="78">
        <v>6.09</v>
      </c>
    </row>
    <row r="172" spans="2:16">
      <c r="B172" s="15" t="s">
        <v>150</v>
      </c>
      <c r="C172" s="16" t="s">
        <v>322</v>
      </c>
      <c r="D172" s="17" t="s">
        <v>152</v>
      </c>
      <c r="E172" s="17" t="s">
        <v>787</v>
      </c>
      <c r="F172" s="17" t="s">
        <v>153</v>
      </c>
      <c r="G172" s="16" t="s">
        <v>136</v>
      </c>
      <c r="H172" s="17" t="s">
        <v>7</v>
      </c>
      <c r="I172" s="18">
        <v>72</v>
      </c>
      <c r="J172" s="17" t="s">
        <v>77</v>
      </c>
      <c r="K172" s="17" t="s">
        <v>68</v>
      </c>
      <c r="L172" s="17" t="s">
        <v>793</v>
      </c>
      <c r="M172" s="17" t="s">
        <v>794</v>
      </c>
      <c r="N172" s="19">
        <v>53</v>
      </c>
      <c r="O172" s="19" t="str">
        <f t="shared" si="2"/>
        <v>8816Grey Triblend</v>
      </c>
      <c r="P172" s="78">
        <v>7.28</v>
      </c>
    </row>
    <row r="173" spans="2:16">
      <c r="B173" s="15" t="s">
        <v>150</v>
      </c>
      <c r="C173" s="16" t="s">
        <v>323</v>
      </c>
      <c r="D173" s="17" t="s">
        <v>280</v>
      </c>
      <c r="E173" s="17" t="s">
        <v>787</v>
      </c>
      <c r="F173" s="17" t="s">
        <v>153</v>
      </c>
      <c r="G173" s="16" t="s">
        <v>324</v>
      </c>
      <c r="H173" s="17" t="s">
        <v>5</v>
      </c>
      <c r="I173" s="18">
        <v>72</v>
      </c>
      <c r="J173" s="17" t="s">
        <v>86</v>
      </c>
      <c r="K173" s="17" t="s">
        <v>36</v>
      </c>
      <c r="L173" s="17" t="s">
        <v>788</v>
      </c>
      <c r="M173" s="17" t="s">
        <v>794</v>
      </c>
      <c r="N173" s="19">
        <v>320</v>
      </c>
      <c r="O173" s="19" t="str">
        <f t="shared" si="2"/>
        <v>8818Black</v>
      </c>
      <c r="P173" s="78">
        <v>6.39</v>
      </c>
    </row>
    <row r="174" spans="2:16">
      <c r="B174" s="15" t="s">
        <v>150</v>
      </c>
      <c r="C174" s="16" t="s">
        <v>325</v>
      </c>
      <c r="D174" s="17" t="s">
        <v>280</v>
      </c>
      <c r="E174" s="17" t="s">
        <v>787</v>
      </c>
      <c r="F174" s="17" t="s">
        <v>153</v>
      </c>
      <c r="G174" s="16" t="s">
        <v>324</v>
      </c>
      <c r="H174" s="17" t="s">
        <v>5</v>
      </c>
      <c r="I174" s="18">
        <v>72</v>
      </c>
      <c r="J174" s="17" t="s">
        <v>86</v>
      </c>
      <c r="K174" s="17" t="s">
        <v>37</v>
      </c>
      <c r="L174" s="17" t="s">
        <v>788</v>
      </c>
      <c r="M174" s="17" t="s">
        <v>794</v>
      </c>
      <c r="N174" s="19">
        <v>175</v>
      </c>
      <c r="O174" s="19" t="str">
        <f t="shared" si="2"/>
        <v>8818Dark Grey Heather</v>
      </c>
      <c r="P174" s="78">
        <v>6.39</v>
      </c>
    </row>
    <row r="175" spans="2:16">
      <c r="B175" s="15" t="s">
        <v>150</v>
      </c>
      <c r="C175" s="16" t="s">
        <v>326</v>
      </c>
      <c r="D175" s="17" t="s">
        <v>280</v>
      </c>
      <c r="E175" s="17" t="s">
        <v>787</v>
      </c>
      <c r="F175" s="17" t="s">
        <v>153</v>
      </c>
      <c r="G175" s="16" t="s">
        <v>324</v>
      </c>
      <c r="H175" s="17" t="s">
        <v>4</v>
      </c>
      <c r="I175" s="18">
        <v>72</v>
      </c>
      <c r="J175" s="17" t="s">
        <v>86</v>
      </c>
      <c r="K175" s="17" t="s">
        <v>44</v>
      </c>
      <c r="L175" s="17" t="s">
        <v>788</v>
      </c>
      <c r="M175" s="17" t="s">
        <v>794</v>
      </c>
      <c r="N175" s="19">
        <v>33</v>
      </c>
      <c r="O175" s="19" t="str">
        <f t="shared" si="2"/>
        <v>8818Heather Stone</v>
      </c>
      <c r="P175" s="78">
        <v>6.39</v>
      </c>
    </row>
    <row r="176" spans="2:16">
      <c r="B176" s="15" t="s">
        <v>150</v>
      </c>
      <c r="C176" s="16" t="s">
        <v>327</v>
      </c>
      <c r="D176" s="17" t="s">
        <v>280</v>
      </c>
      <c r="E176" s="17" t="s">
        <v>787</v>
      </c>
      <c r="F176" s="17" t="s">
        <v>153</v>
      </c>
      <c r="G176" s="16" t="s">
        <v>324</v>
      </c>
      <c r="H176" s="17" t="s">
        <v>5</v>
      </c>
      <c r="I176" s="18">
        <v>72</v>
      </c>
      <c r="J176" s="17" t="s">
        <v>86</v>
      </c>
      <c r="K176" s="17" t="s">
        <v>44</v>
      </c>
      <c r="L176" s="17" t="s">
        <v>788</v>
      </c>
      <c r="M176" s="17" t="s">
        <v>794</v>
      </c>
      <c r="N176" s="19">
        <v>23</v>
      </c>
      <c r="O176" s="19" t="str">
        <f t="shared" si="2"/>
        <v>8818Heather Stone</v>
      </c>
      <c r="P176" s="78">
        <v>6.39</v>
      </c>
    </row>
    <row r="177" spans="2:16">
      <c r="B177" s="15" t="s">
        <v>150</v>
      </c>
      <c r="C177" s="16" t="s">
        <v>328</v>
      </c>
      <c r="D177" s="17" t="s">
        <v>152</v>
      </c>
      <c r="E177" s="17" t="s">
        <v>787</v>
      </c>
      <c r="F177" s="17" t="s">
        <v>153</v>
      </c>
      <c r="G177" s="16" t="s">
        <v>138</v>
      </c>
      <c r="H177" s="17" t="s">
        <v>3</v>
      </c>
      <c r="I177" s="18">
        <v>72</v>
      </c>
      <c r="J177" s="17" t="s">
        <v>89</v>
      </c>
      <c r="K177" s="17" t="s">
        <v>35</v>
      </c>
      <c r="L177" s="17" t="s">
        <v>788</v>
      </c>
      <c r="M177" s="17" t="s">
        <v>789</v>
      </c>
      <c r="N177" s="19">
        <v>144</v>
      </c>
      <c r="O177" s="19" t="str">
        <f t="shared" si="2"/>
        <v>8838Athletic Heather</v>
      </c>
      <c r="P177" s="78">
        <v>6.09</v>
      </c>
    </row>
    <row r="178" spans="2:16">
      <c r="B178" s="15" t="s">
        <v>150</v>
      </c>
      <c r="C178" s="16" t="s">
        <v>329</v>
      </c>
      <c r="D178" s="17" t="s">
        <v>152</v>
      </c>
      <c r="E178" s="17" t="s">
        <v>787</v>
      </c>
      <c r="F178" s="17" t="s">
        <v>153</v>
      </c>
      <c r="G178" s="16" t="s">
        <v>138</v>
      </c>
      <c r="H178" s="17" t="s">
        <v>3</v>
      </c>
      <c r="I178" s="18">
        <v>72</v>
      </c>
      <c r="J178" s="17" t="s">
        <v>89</v>
      </c>
      <c r="K178" s="17" t="s">
        <v>90</v>
      </c>
      <c r="L178" s="17" t="s">
        <v>788</v>
      </c>
      <c r="M178" s="17" t="s">
        <v>789</v>
      </c>
      <c r="N178" s="19">
        <v>347</v>
      </c>
      <c r="O178" s="19" t="str">
        <f t="shared" si="2"/>
        <v>8838Black Heather</v>
      </c>
      <c r="P178" s="78">
        <v>6.09</v>
      </c>
    </row>
    <row r="179" spans="2:16">
      <c r="B179" s="15" t="s">
        <v>150</v>
      </c>
      <c r="C179" s="16" t="s">
        <v>330</v>
      </c>
      <c r="D179" s="17" t="s">
        <v>152</v>
      </c>
      <c r="E179" s="17" t="s">
        <v>787</v>
      </c>
      <c r="F179" s="17" t="s">
        <v>153</v>
      </c>
      <c r="G179" s="16" t="s">
        <v>138</v>
      </c>
      <c r="H179" s="17" t="s">
        <v>4</v>
      </c>
      <c r="I179" s="18">
        <v>72</v>
      </c>
      <c r="J179" s="17" t="s">
        <v>89</v>
      </c>
      <c r="K179" s="17" t="s">
        <v>90</v>
      </c>
      <c r="L179" s="17" t="s">
        <v>788</v>
      </c>
      <c r="M179" s="17" t="s">
        <v>789</v>
      </c>
      <c r="N179" s="19">
        <v>259</v>
      </c>
      <c r="O179" s="19" t="str">
        <f t="shared" si="2"/>
        <v>8838Black Heather</v>
      </c>
      <c r="P179" s="78">
        <v>6.09</v>
      </c>
    </row>
    <row r="180" spans="2:16">
      <c r="B180" s="15" t="s">
        <v>150</v>
      </c>
      <c r="C180" s="16" t="s">
        <v>331</v>
      </c>
      <c r="D180" s="17" t="s">
        <v>152</v>
      </c>
      <c r="E180" s="17" t="s">
        <v>787</v>
      </c>
      <c r="F180" s="17" t="s">
        <v>153</v>
      </c>
      <c r="G180" s="16" t="s">
        <v>138</v>
      </c>
      <c r="H180" s="17" t="s">
        <v>5</v>
      </c>
      <c r="I180" s="18">
        <v>72</v>
      </c>
      <c r="J180" s="17" t="s">
        <v>89</v>
      </c>
      <c r="K180" s="17" t="s">
        <v>90</v>
      </c>
      <c r="L180" s="17" t="s">
        <v>788</v>
      </c>
      <c r="M180" s="17" t="s">
        <v>789</v>
      </c>
      <c r="N180" s="19">
        <v>324</v>
      </c>
      <c r="O180" s="19" t="str">
        <f t="shared" si="2"/>
        <v>8838Black Heather</v>
      </c>
      <c r="P180" s="78">
        <v>6.09</v>
      </c>
    </row>
    <row r="181" spans="2:16">
      <c r="B181" s="15" t="s">
        <v>150</v>
      </c>
      <c r="C181" s="16" t="s">
        <v>332</v>
      </c>
      <c r="D181" s="17" t="s">
        <v>152</v>
      </c>
      <c r="E181" s="17" t="s">
        <v>787</v>
      </c>
      <c r="F181" s="17" t="s">
        <v>153</v>
      </c>
      <c r="G181" s="16" t="s">
        <v>138</v>
      </c>
      <c r="H181" s="17" t="s">
        <v>3</v>
      </c>
      <c r="I181" s="18">
        <v>72</v>
      </c>
      <c r="J181" s="17" t="s">
        <v>89</v>
      </c>
      <c r="K181" s="17" t="s">
        <v>37</v>
      </c>
      <c r="L181" s="17" t="s">
        <v>788</v>
      </c>
      <c r="M181" s="17" t="s">
        <v>789</v>
      </c>
      <c r="N181" s="19">
        <v>200</v>
      </c>
      <c r="O181" s="19" t="str">
        <f t="shared" si="2"/>
        <v>8838Dark Grey Heather</v>
      </c>
      <c r="P181" s="78">
        <v>6.09</v>
      </c>
    </row>
    <row r="182" spans="2:16">
      <c r="B182" s="15" t="s">
        <v>150</v>
      </c>
      <c r="C182" s="16" t="s">
        <v>333</v>
      </c>
      <c r="D182" s="17" t="s">
        <v>152</v>
      </c>
      <c r="E182" s="17" t="s">
        <v>787</v>
      </c>
      <c r="F182" s="17" t="s">
        <v>153</v>
      </c>
      <c r="G182" s="16" t="s">
        <v>138</v>
      </c>
      <c r="H182" s="17" t="s">
        <v>4</v>
      </c>
      <c r="I182" s="18">
        <v>72</v>
      </c>
      <c r="J182" s="17" t="s">
        <v>89</v>
      </c>
      <c r="K182" s="17" t="s">
        <v>37</v>
      </c>
      <c r="L182" s="17" t="s">
        <v>788</v>
      </c>
      <c r="M182" s="17" t="s">
        <v>789</v>
      </c>
      <c r="N182" s="19">
        <v>132</v>
      </c>
      <c r="O182" s="19" t="str">
        <f t="shared" si="2"/>
        <v>8838Dark Grey Heather</v>
      </c>
      <c r="P182" s="78">
        <v>6.09</v>
      </c>
    </row>
    <row r="183" spans="2:16">
      <c r="B183" s="15" t="s">
        <v>150</v>
      </c>
      <c r="C183" s="16" t="s">
        <v>334</v>
      </c>
      <c r="D183" s="17" t="s">
        <v>152</v>
      </c>
      <c r="E183" s="17" t="s">
        <v>787</v>
      </c>
      <c r="F183" s="17" t="s">
        <v>153</v>
      </c>
      <c r="G183" s="16" t="s">
        <v>138</v>
      </c>
      <c r="H183" s="17" t="s">
        <v>7</v>
      </c>
      <c r="I183" s="18">
        <v>72</v>
      </c>
      <c r="J183" s="17" t="s">
        <v>89</v>
      </c>
      <c r="K183" s="17" t="s">
        <v>37</v>
      </c>
      <c r="L183" s="17" t="s">
        <v>788</v>
      </c>
      <c r="M183" s="17" t="s">
        <v>789</v>
      </c>
      <c r="N183" s="19">
        <v>126</v>
      </c>
      <c r="O183" s="19" t="str">
        <f t="shared" si="2"/>
        <v>8838Dark Grey Heather</v>
      </c>
      <c r="P183" s="78">
        <v>7.28</v>
      </c>
    </row>
    <row r="184" spans="2:16">
      <c r="B184" s="15" t="s">
        <v>150</v>
      </c>
      <c r="C184" s="16" t="s">
        <v>335</v>
      </c>
      <c r="D184" s="17" t="s">
        <v>152</v>
      </c>
      <c r="E184" s="17" t="s">
        <v>787</v>
      </c>
      <c r="F184" s="17" t="s">
        <v>153</v>
      </c>
      <c r="G184" s="16" t="s">
        <v>138</v>
      </c>
      <c r="H184" s="17" t="s">
        <v>7</v>
      </c>
      <c r="I184" s="18">
        <v>72</v>
      </c>
      <c r="J184" s="17" t="s">
        <v>89</v>
      </c>
      <c r="K184" s="17" t="s">
        <v>72</v>
      </c>
      <c r="L184" s="17" t="s">
        <v>788</v>
      </c>
      <c r="M184" s="17" t="s">
        <v>789</v>
      </c>
      <c r="N184" s="19">
        <v>28</v>
      </c>
      <c r="O184" s="19" t="str">
        <f t="shared" si="2"/>
        <v>8838Red</v>
      </c>
      <c r="P184" s="78">
        <v>7.28</v>
      </c>
    </row>
    <row r="185" spans="2:16">
      <c r="B185" s="15" t="s">
        <v>150</v>
      </c>
      <c r="C185" s="16" t="s">
        <v>336</v>
      </c>
      <c r="D185" s="17" t="s">
        <v>152</v>
      </c>
      <c r="E185" s="17" t="s">
        <v>787</v>
      </c>
      <c r="F185" s="17" t="s">
        <v>153</v>
      </c>
      <c r="G185" s="16" t="s">
        <v>138</v>
      </c>
      <c r="H185" s="17" t="s">
        <v>3</v>
      </c>
      <c r="I185" s="18">
        <v>72</v>
      </c>
      <c r="J185" s="17" t="s">
        <v>89</v>
      </c>
      <c r="K185" s="17" t="s">
        <v>59</v>
      </c>
      <c r="L185" s="17" t="s">
        <v>788</v>
      </c>
      <c r="M185" s="17" t="s">
        <v>789</v>
      </c>
      <c r="N185" s="19">
        <v>23</v>
      </c>
      <c r="O185" s="19" t="str">
        <f t="shared" si="2"/>
        <v>8838True Royal</v>
      </c>
      <c r="P185" s="78">
        <v>6.09</v>
      </c>
    </row>
    <row r="186" spans="2:16">
      <c r="B186" s="15" t="s">
        <v>150</v>
      </c>
      <c r="C186" s="16" t="s">
        <v>337</v>
      </c>
      <c r="D186" s="17" t="s">
        <v>152</v>
      </c>
      <c r="E186" s="17" t="s">
        <v>787</v>
      </c>
      <c r="F186" s="17" t="s">
        <v>153</v>
      </c>
      <c r="G186" s="16" t="s">
        <v>138</v>
      </c>
      <c r="H186" s="17" t="s">
        <v>7</v>
      </c>
      <c r="I186" s="18">
        <v>72</v>
      </c>
      <c r="J186" s="17" t="s">
        <v>89</v>
      </c>
      <c r="K186" s="17" t="s">
        <v>59</v>
      </c>
      <c r="L186" s="17" t="s">
        <v>788</v>
      </c>
      <c r="M186" s="17" t="s">
        <v>789</v>
      </c>
      <c r="N186" s="19">
        <v>47</v>
      </c>
      <c r="O186" s="19" t="str">
        <f t="shared" si="2"/>
        <v>8838True Royal</v>
      </c>
      <c r="P186" s="78">
        <v>7.28</v>
      </c>
    </row>
    <row r="187" spans="2:16">
      <c r="B187" s="15" t="s">
        <v>150</v>
      </c>
      <c r="C187" s="16" t="s">
        <v>338</v>
      </c>
      <c r="D187" s="17" t="s">
        <v>152</v>
      </c>
      <c r="E187" s="17" t="s">
        <v>787</v>
      </c>
      <c r="F187" s="17" t="s">
        <v>153</v>
      </c>
      <c r="G187" s="16" t="s">
        <v>140</v>
      </c>
      <c r="H187" s="17" t="s">
        <v>3</v>
      </c>
      <c r="I187" s="18">
        <v>48</v>
      </c>
      <c r="J187" s="17" t="s">
        <v>95</v>
      </c>
      <c r="K187" s="17" t="s">
        <v>36</v>
      </c>
      <c r="L187" s="17" t="s">
        <v>788</v>
      </c>
      <c r="M187" s="17" t="s">
        <v>795</v>
      </c>
      <c r="N187" s="19">
        <v>58</v>
      </c>
      <c r="O187" s="19" t="str">
        <f t="shared" si="2"/>
        <v>8852Black</v>
      </c>
      <c r="P187" s="78">
        <v>8.39</v>
      </c>
    </row>
    <row r="188" spans="2:16">
      <c r="B188" s="15" t="s">
        <v>339</v>
      </c>
      <c r="C188" s="16" t="s">
        <v>228</v>
      </c>
      <c r="D188" s="17" t="s">
        <v>152</v>
      </c>
      <c r="E188" s="17" t="s">
        <v>787</v>
      </c>
      <c r="F188" s="17" t="s">
        <v>153</v>
      </c>
      <c r="G188" s="16" t="s">
        <v>130</v>
      </c>
      <c r="H188" s="17" t="s">
        <v>3</v>
      </c>
      <c r="I188" s="18">
        <v>72</v>
      </c>
      <c r="J188" s="17" t="s">
        <v>42</v>
      </c>
      <c r="K188" s="17" t="s">
        <v>43</v>
      </c>
      <c r="L188" s="17" t="s">
        <v>788</v>
      </c>
      <c r="M188" s="17" t="s">
        <v>789</v>
      </c>
      <c r="N188" s="19">
        <v>2736</v>
      </c>
      <c r="O188" s="19" t="str">
        <f t="shared" si="2"/>
        <v>8803Heather Deep Teal</v>
      </c>
      <c r="P188" s="78">
        <v>6.29</v>
      </c>
    </row>
    <row r="189" spans="2:16">
      <c r="B189" s="15" t="s">
        <v>339</v>
      </c>
      <c r="C189" s="16" t="s">
        <v>229</v>
      </c>
      <c r="D189" s="17" t="s">
        <v>152</v>
      </c>
      <c r="E189" s="17" t="s">
        <v>787</v>
      </c>
      <c r="F189" s="17" t="s">
        <v>153</v>
      </c>
      <c r="G189" s="16" t="s">
        <v>130</v>
      </c>
      <c r="H189" s="17" t="s">
        <v>4</v>
      </c>
      <c r="I189" s="18">
        <v>72</v>
      </c>
      <c r="J189" s="17" t="s">
        <v>42</v>
      </c>
      <c r="K189" s="17" t="s">
        <v>43</v>
      </c>
      <c r="L189" s="17" t="s">
        <v>788</v>
      </c>
      <c r="M189" s="17" t="s">
        <v>789</v>
      </c>
      <c r="N189" s="19">
        <v>1728</v>
      </c>
      <c r="O189" s="19" t="str">
        <f t="shared" si="2"/>
        <v>8803Heather Deep Teal</v>
      </c>
      <c r="P189" s="78">
        <v>6.29</v>
      </c>
    </row>
    <row r="190" spans="2:16">
      <c r="B190" s="15" t="s">
        <v>339</v>
      </c>
      <c r="C190" s="16" t="s">
        <v>230</v>
      </c>
      <c r="D190" s="17" t="s">
        <v>152</v>
      </c>
      <c r="E190" s="17" t="s">
        <v>787</v>
      </c>
      <c r="F190" s="17" t="s">
        <v>153</v>
      </c>
      <c r="G190" s="16" t="s">
        <v>130</v>
      </c>
      <c r="H190" s="17" t="s">
        <v>5</v>
      </c>
      <c r="I190" s="18">
        <v>72</v>
      </c>
      <c r="J190" s="17" t="s">
        <v>42</v>
      </c>
      <c r="K190" s="17" t="s">
        <v>43</v>
      </c>
      <c r="L190" s="17" t="s">
        <v>788</v>
      </c>
      <c r="M190" s="17" t="s">
        <v>789</v>
      </c>
      <c r="N190" s="19">
        <v>936</v>
      </c>
      <c r="O190" s="19" t="str">
        <f t="shared" si="2"/>
        <v>8803Heather Deep Teal</v>
      </c>
      <c r="P190" s="78">
        <v>6.29</v>
      </c>
    </row>
    <row r="191" spans="2:16">
      <c r="B191" s="15" t="s">
        <v>340</v>
      </c>
      <c r="C191" s="16" t="s">
        <v>341</v>
      </c>
      <c r="D191" s="17" t="s">
        <v>152</v>
      </c>
      <c r="E191" s="17" t="s">
        <v>787</v>
      </c>
      <c r="F191" s="17" t="s">
        <v>153</v>
      </c>
      <c r="G191" s="16" t="s">
        <v>128</v>
      </c>
      <c r="H191" s="17" t="s">
        <v>2</v>
      </c>
      <c r="I191" s="18">
        <v>72</v>
      </c>
      <c r="J191" s="17" t="s">
        <v>14</v>
      </c>
      <c r="K191" s="17" t="s">
        <v>15</v>
      </c>
      <c r="L191" s="17" t="s">
        <v>796</v>
      </c>
      <c r="M191" s="17" t="s">
        <v>789</v>
      </c>
      <c r="N191" s="19">
        <v>11</v>
      </c>
      <c r="O191" s="19" t="str">
        <f t="shared" si="2"/>
        <v>8800Athletic Heather/Neon Pink</v>
      </c>
      <c r="P191" s="78">
        <v>6.99</v>
      </c>
    </row>
    <row r="192" spans="2:16">
      <c r="B192" s="15" t="s">
        <v>340</v>
      </c>
      <c r="C192" s="16" t="s">
        <v>342</v>
      </c>
      <c r="D192" s="17" t="s">
        <v>152</v>
      </c>
      <c r="E192" s="17" t="s">
        <v>787</v>
      </c>
      <c r="F192" s="17" t="s">
        <v>153</v>
      </c>
      <c r="G192" s="16" t="s">
        <v>128</v>
      </c>
      <c r="H192" s="17" t="s">
        <v>3</v>
      </c>
      <c r="I192" s="18">
        <v>72</v>
      </c>
      <c r="J192" s="17" t="s">
        <v>14</v>
      </c>
      <c r="K192" s="17" t="s">
        <v>15</v>
      </c>
      <c r="L192" s="17" t="s">
        <v>796</v>
      </c>
      <c r="M192" s="17" t="s">
        <v>789</v>
      </c>
      <c r="N192" s="19">
        <v>187</v>
      </c>
      <c r="O192" s="19" t="str">
        <f t="shared" si="2"/>
        <v>8800Athletic Heather/Neon Pink</v>
      </c>
      <c r="P192" s="78">
        <v>6.99</v>
      </c>
    </row>
    <row r="193" spans="2:16">
      <c r="B193" s="15" t="s">
        <v>340</v>
      </c>
      <c r="C193" s="16" t="s">
        <v>343</v>
      </c>
      <c r="D193" s="17" t="s">
        <v>152</v>
      </c>
      <c r="E193" s="17" t="s">
        <v>787</v>
      </c>
      <c r="F193" s="17" t="s">
        <v>153</v>
      </c>
      <c r="G193" s="16" t="s">
        <v>128</v>
      </c>
      <c r="H193" s="17" t="s">
        <v>4</v>
      </c>
      <c r="I193" s="18">
        <v>72</v>
      </c>
      <c r="J193" s="17" t="s">
        <v>14</v>
      </c>
      <c r="K193" s="17" t="s">
        <v>15</v>
      </c>
      <c r="L193" s="17" t="s">
        <v>796</v>
      </c>
      <c r="M193" s="17" t="s">
        <v>789</v>
      </c>
      <c r="N193" s="19">
        <v>229</v>
      </c>
      <c r="O193" s="19" t="str">
        <f t="shared" si="2"/>
        <v>8800Athletic Heather/Neon Pink</v>
      </c>
      <c r="P193" s="78">
        <v>6.99</v>
      </c>
    </row>
    <row r="194" spans="2:16">
      <c r="B194" s="15" t="s">
        <v>340</v>
      </c>
      <c r="C194" s="16" t="s">
        <v>344</v>
      </c>
      <c r="D194" s="17" t="s">
        <v>152</v>
      </c>
      <c r="E194" s="17" t="s">
        <v>787</v>
      </c>
      <c r="F194" s="17" t="s">
        <v>153</v>
      </c>
      <c r="G194" s="16" t="s">
        <v>128</v>
      </c>
      <c r="H194" s="17" t="s">
        <v>5</v>
      </c>
      <c r="I194" s="18">
        <v>72</v>
      </c>
      <c r="J194" s="17" t="s">
        <v>14</v>
      </c>
      <c r="K194" s="17" t="s">
        <v>15</v>
      </c>
      <c r="L194" s="17" t="s">
        <v>796</v>
      </c>
      <c r="M194" s="17" t="s">
        <v>789</v>
      </c>
      <c r="N194" s="19">
        <v>12</v>
      </c>
      <c r="O194" s="19" t="str">
        <f t="shared" si="2"/>
        <v>8800Athletic Heather/Neon Pink</v>
      </c>
      <c r="P194" s="78">
        <v>6.99</v>
      </c>
    </row>
    <row r="195" spans="2:16">
      <c r="B195" s="15" t="s">
        <v>340</v>
      </c>
      <c r="C195" s="16" t="s">
        <v>345</v>
      </c>
      <c r="D195" s="17" t="s">
        <v>152</v>
      </c>
      <c r="E195" s="17" t="s">
        <v>787</v>
      </c>
      <c r="F195" s="17" t="s">
        <v>153</v>
      </c>
      <c r="G195" s="16" t="s">
        <v>128</v>
      </c>
      <c r="H195" s="17" t="s">
        <v>6</v>
      </c>
      <c r="I195" s="18">
        <v>72</v>
      </c>
      <c r="J195" s="17" t="s">
        <v>14</v>
      </c>
      <c r="K195" s="17" t="s">
        <v>15</v>
      </c>
      <c r="L195" s="17" t="s">
        <v>796</v>
      </c>
      <c r="M195" s="17" t="s">
        <v>789</v>
      </c>
      <c r="N195" s="19">
        <v>28</v>
      </c>
      <c r="O195" s="19" t="str">
        <f t="shared" si="2"/>
        <v>8800Athletic Heather/Neon Pink</v>
      </c>
      <c r="P195" s="78">
        <v>6.99</v>
      </c>
    </row>
    <row r="196" spans="2:16">
      <c r="B196" s="15" t="s">
        <v>340</v>
      </c>
      <c r="C196" s="16" t="s">
        <v>346</v>
      </c>
      <c r="D196" s="17" t="s">
        <v>152</v>
      </c>
      <c r="E196" s="17" t="s">
        <v>787</v>
      </c>
      <c r="F196" s="17" t="s">
        <v>153</v>
      </c>
      <c r="G196" s="16" t="s">
        <v>128</v>
      </c>
      <c r="H196" s="17" t="s">
        <v>3</v>
      </c>
      <c r="I196" s="18">
        <v>72</v>
      </c>
      <c r="J196" s="17" t="s">
        <v>14</v>
      </c>
      <c r="K196" s="17" t="s">
        <v>16</v>
      </c>
      <c r="L196" s="17" t="s">
        <v>796</v>
      </c>
      <c r="M196" s="17" t="s">
        <v>789</v>
      </c>
      <c r="N196" s="19">
        <v>381</v>
      </c>
      <c r="O196" s="19" t="str">
        <f t="shared" si="2"/>
        <v>8800Athletic Heather/White</v>
      </c>
      <c r="P196" s="78">
        <v>6.99</v>
      </c>
    </row>
    <row r="197" spans="2:16">
      <c r="B197" s="15" t="s">
        <v>340</v>
      </c>
      <c r="C197" s="16" t="s">
        <v>347</v>
      </c>
      <c r="D197" s="17" t="s">
        <v>152</v>
      </c>
      <c r="E197" s="17" t="s">
        <v>787</v>
      </c>
      <c r="F197" s="17" t="s">
        <v>153</v>
      </c>
      <c r="G197" s="16" t="s">
        <v>128</v>
      </c>
      <c r="H197" s="17" t="s">
        <v>4</v>
      </c>
      <c r="I197" s="18">
        <v>72</v>
      </c>
      <c r="J197" s="17" t="s">
        <v>14</v>
      </c>
      <c r="K197" s="17" t="s">
        <v>16</v>
      </c>
      <c r="L197" s="17" t="s">
        <v>796</v>
      </c>
      <c r="M197" s="17" t="s">
        <v>789</v>
      </c>
      <c r="N197" s="19">
        <v>403</v>
      </c>
      <c r="O197" s="19" t="str">
        <f t="shared" si="2"/>
        <v>8800Athletic Heather/White</v>
      </c>
      <c r="P197" s="78">
        <v>6.99</v>
      </c>
    </row>
    <row r="198" spans="2:16">
      <c r="B198" s="15" t="s">
        <v>340</v>
      </c>
      <c r="C198" s="16" t="s">
        <v>348</v>
      </c>
      <c r="D198" s="17" t="s">
        <v>152</v>
      </c>
      <c r="E198" s="17" t="s">
        <v>787</v>
      </c>
      <c r="F198" s="17" t="s">
        <v>153</v>
      </c>
      <c r="G198" s="16" t="s">
        <v>128</v>
      </c>
      <c r="H198" s="17" t="s">
        <v>5</v>
      </c>
      <c r="I198" s="18">
        <v>72</v>
      </c>
      <c r="J198" s="17" t="s">
        <v>14</v>
      </c>
      <c r="K198" s="17" t="s">
        <v>16</v>
      </c>
      <c r="L198" s="17" t="s">
        <v>796</v>
      </c>
      <c r="M198" s="17" t="s">
        <v>789</v>
      </c>
      <c r="N198" s="19">
        <v>274</v>
      </c>
      <c r="O198" s="19" t="str">
        <f t="shared" si="2"/>
        <v>8800Athletic Heather/White</v>
      </c>
      <c r="P198" s="78">
        <v>6.99</v>
      </c>
    </row>
    <row r="199" spans="2:16">
      <c r="B199" s="15" t="s">
        <v>340</v>
      </c>
      <c r="C199" s="16" t="s">
        <v>349</v>
      </c>
      <c r="D199" s="17" t="s">
        <v>152</v>
      </c>
      <c r="E199" s="17" t="s">
        <v>787</v>
      </c>
      <c r="F199" s="17" t="s">
        <v>153</v>
      </c>
      <c r="G199" s="16" t="s">
        <v>128</v>
      </c>
      <c r="H199" s="17" t="s">
        <v>6</v>
      </c>
      <c r="I199" s="18">
        <v>72</v>
      </c>
      <c r="J199" s="17" t="s">
        <v>14</v>
      </c>
      <c r="K199" s="17" t="s">
        <v>16</v>
      </c>
      <c r="L199" s="17" t="s">
        <v>796</v>
      </c>
      <c r="M199" s="17" t="s">
        <v>789</v>
      </c>
      <c r="N199" s="19">
        <v>92</v>
      </c>
      <c r="O199" s="19" t="str">
        <f t="shared" ref="O199:O262" si="3">G199&amp;K199</f>
        <v>8800Athletic Heather/White</v>
      </c>
      <c r="P199" s="78">
        <v>6.99</v>
      </c>
    </row>
    <row r="200" spans="2:16">
      <c r="B200" s="15" t="s">
        <v>340</v>
      </c>
      <c r="C200" s="16" t="s">
        <v>350</v>
      </c>
      <c r="D200" s="17" t="s">
        <v>152</v>
      </c>
      <c r="E200" s="17" t="s">
        <v>787</v>
      </c>
      <c r="F200" s="17" t="s">
        <v>153</v>
      </c>
      <c r="G200" s="16" t="s">
        <v>128</v>
      </c>
      <c r="H200" s="17" t="s">
        <v>7</v>
      </c>
      <c r="I200" s="18">
        <v>72</v>
      </c>
      <c r="J200" s="17" t="s">
        <v>14</v>
      </c>
      <c r="K200" s="17" t="s">
        <v>16</v>
      </c>
      <c r="L200" s="17" t="s">
        <v>796</v>
      </c>
      <c r="M200" s="17" t="s">
        <v>789</v>
      </c>
      <c r="N200" s="19">
        <v>202</v>
      </c>
      <c r="O200" s="19" t="str">
        <f t="shared" si="3"/>
        <v>8800Athletic Heather/White</v>
      </c>
      <c r="P200" s="78">
        <v>8.18</v>
      </c>
    </row>
    <row r="201" spans="2:16">
      <c r="B201" s="15" t="s">
        <v>340</v>
      </c>
      <c r="C201" s="16" t="s">
        <v>151</v>
      </c>
      <c r="D201" s="17" t="s">
        <v>152</v>
      </c>
      <c r="E201" s="17" t="s">
        <v>787</v>
      </c>
      <c r="F201" s="17" t="s">
        <v>153</v>
      </c>
      <c r="G201" s="16" t="s">
        <v>128</v>
      </c>
      <c r="H201" s="17" t="s">
        <v>2</v>
      </c>
      <c r="I201" s="18">
        <v>72</v>
      </c>
      <c r="J201" s="17" t="s">
        <v>14</v>
      </c>
      <c r="K201" s="17" t="s">
        <v>17</v>
      </c>
      <c r="L201" s="17" t="s">
        <v>788</v>
      </c>
      <c r="M201" s="17" t="s">
        <v>789</v>
      </c>
      <c r="N201" s="19">
        <v>573</v>
      </c>
      <c r="O201" s="19" t="str">
        <f t="shared" si="3"/>
        <v>8800Berry</v>
      </c>
      <c r="P201" s="78">
        <v>6.29</v>
      </c>
    </row>
    <row r="202" spans="2:16">
      <c r="B202" s="15" t="s">
        <v>340</v>
      </c>
      <c r="C202" s="16" t="s">
        <v>351</v>
      </c>
      <c r="D202" s="17" t="s">
        <v>152</v>
      </c>
      <c r="E202" s="17" t="s">
        <v>787</v>
      </c>
      <c r="F202" s="17" t="s">
        <v>153</v>
      </c>
      <c r="G202" s="16" t="s">
        <v>128</v>
      </c>
      <c r="H202" s="17" t="s">
        <v>3</v>
      </c>
      <c r="I202" s="18">
        <v>72</v>
      </c>
      <c r="J202" s="17" t="s">
        <v>14</v>
      </c>
      <c r="K202" s="17" t="s">
        <v>17</v>
      </c>
      <c r="L202" s="17" t="s">
        <v>788</v>
      </c>
      <c r="M202" s="17" t="s">
        <v>789</v>
      </c>
      <c r="N202" s="19">
        <v>1966</v>
      </c>
      <c r="O202" s="19" t="str">
        <f t="shared" si="3"/>
        <v>8800Berry</v>
      </c>
      <c r="P202" s="78">
        <v>6.29</v>
      </c>
    </row>
    <row r="203" spans="2:16">
      <c r="B203" s="15" t="s">
        <v>340</v>
      </c>
      <c r="C203" s="16" t="s">
        <v>352</v>
      </c>
      <c r="D203" s="17" t="s">
        <v>152</v>
      </c>
      <c r="E203" s="17" t="s">
        <v>787</v>
      </c>
      <c r="F203" s="17" t="s">
        <v>153</v>
      </c>
      <c r="G203" s="16" t="s">
        <v>128</v>
      </c>
      <c r="H203" s="17" t="s">
        <v>4</v>
      </c>
      <c r="I203" s="18">
        <v>72</v>
      </c>
      <c r="J203" s="17" t="s">
        <v>14</v>
      </c>
      <c r="K203" s="17" t="s">
        <v>17</v>
      </c>
      <c r="L203" s="17" t="s">
        <v>788</v>
      </c>
      <c r="M203" s="17" t="s">
        <v>789</v>
      </c>
      <c r="N203" s="19">
        <v>1462</v>
      </c>
      <c r="O203" s="19" t="str">
        <f t="shared" si="3"/>
        <v>8800Berry</v>
      </c>
      <c r="P203" s="78">
        <v>6.29</v>
      </c>
    </row>
    <row r="204" spans="2:16">
      <c r="B204" s="15" t="s">
        <v>340</v>
      </c>
      <c r="C204" s="16" t="s">
        <v>353</v>
      </c>
      <c r="D204" s="17" t="s">
        <v>152</v>
      </c>
      <c r="E204" s="17" t="s">
        <v>787</v>
      </c>
      <c r="F204" s="17" t="s">
        <v>153</v>
      </c>
      <c r="G204" s="16" t="s">
        <v>128</v>
      </c>
      <c r="H204" s="17" t="s">
        <v>5</v>
      </c>
      <c r="I204" s="18">
        <v>72</v>
      </c>
      <c r="J204" s="17" t="s">
        <v>14</v>
      </c>
      <c r="K204" s="17" t="s">
        <v>17</v>
      </c>
      <c r="L204" s="17" t="s">
        <v>788</v>
      </c>
      <c r="M204" s="17" t="s">
        <v>789</v>
      </c>
      <c r="N204" s="19">
        <v>247</v>
      </c>
      <c r="O204" s="19" t="str">
        <f t="shared" si="3"/>
        <v>8800Berry</v>
      </c>
      <c r="P204" s="78">
        <v>6.29</v>
      </c>
    </row>
    <row r="205" spans="2:16">
      <c r="B205" s="15" t="s">
        <v>340</v>
      </c>
      <c r="C205" s="16" t="s">
        <v>154</v>
      </c>
      <c r="D205" s="17" t="s">
        <v>152</v>
      </c>
      <c r="E205" s="17" t="s">
        <v>787</v>
      </c>
      <c r="F205" s="17" t="s">
        <v>153</v>
      </c>
      <c r="G205" s="16" t="s">
        <v>128</v>
      </c>
      <c r="H205" s="17" t="s">
        <v>7</v>
      </c>
      <c r="I205" s="18">
        <v>72</v>
      </c>
      <c r="J205" s="17" t="s">
        <v>14</v>
      </c>
      <c r="K205" s="17" t="s">
        <v>17</v>
      </c>
      <c r="L205" s="17" t="s">
        <v>788</v>
      </c>
      <c r="M205" s="17" t="s">
        <v>789</v>
      </c>
      <c r="N205" s="19">
        <v>104</v>
      </c>
      <c r="O205" s="19" t="str">
        <f t="shared" si="3"/>
        <v>8800Berry</v>
      </c>
      <c r="P205" s="78">
        <v>7.48</v>
      </c>
    </row>
    <row r="206" spans="2:16">
      <c r="B206" s="15" t="s">
        <v>340</v>
      </c>
      <c r="C206" s="16" t="s">
        <v>155</v>
      </c>
      <c r="D206" s="17" t="s">
        <v>152</v>
      </c>
      <c r="E206" s="17" t="s">
        <v>787</v>
      </c>
      <c r="F206" s="17" t="s">
        <v>153</v>
      </c>
      <c r="G206" s="16" t="s">
        <v>128</v>
      </c>
      <c r="H206" s="17" t="s">
        <v>2</v>
      </c>
      <c r="I206" s="18">
        <v>72</v>
      </c>
      <c r="J206" s="17" t="s">
        <v>14</v>
      </c>
      <c r="K206" s="17" t="s">
        <v>18</v>
      </c>
      <c r="L206" s="17" t="s">
        <v>788</v>
      </c>
      <c r="M206" s="17" t="s">
        <v>789</v>
      </c>
      <c r="N206" s="19">
        <v>624</v>
      </c>
      <c r="O206" s="19" t="str">
        <f t="shared" si="3"/>
        <v>8800Brick</v>
      </c>
      <c r="P206" s="78">
        <v>6.29</v>
      </c>
    </row>
    <row r="207" spans="2:16">
      <c r="B207" s="15" t="s">
        <v>340</v>
      </c>
      <c r="C207" s="16" t="s">
        <v>354</v>
      </c>
      <c r="D207" s="17" t="s">
        <v>152</v>
      </c>
      <c r="E207" s="17" t="s">
        <v>787</v>
      </c>
      <c r="F207" s="17" t="s">
        <v>153</v>
      </c>
      <c r="G207" s="16" t="s">
        <v>128</v>
      </c>
      <c r="H207" s="17" t="s">
        <v>3</v>
      </c>
      <c r="I207" s="18">
        <v>72</v>
      </c>
      <c r="J207" s="17" t="s">
        <v>14</v>
      </c>
      <c r="K207" s="17" t="s">
        <v>18</v>
      </c>
      <c r="L207" s="17" t="s">
        <v>788</v>
      </c>
      <c r="M207" s="17" t="s">
        <v>789</v>
      </c>
      <c r="N207" s="19">
        <v>1349</v>
      </c>
      <c r="O207" s="19" t="str">
        <f t="shared" si="3"/>
        <v>8800Brick</v>
      </c>
      <c r="P207" s="78">
        <v>6.29</v>
      </c>
    </row>
    <row r="208" spans="2:16">
      <c r="B208" s="15" t="s">
        <v>340</v>
      </c>
      <c r="C208" s="16" t="s">
        <v>355</v>
      </c>
      <c r="D208" s="17" t="s">
        <v>152</v>
      </c>
      <c r="E208" s="17" t="s">
        <v>787</v>
      </c>
      <c r="F208" s="17" t="s">
        <v>153</v>
      </c>
      <c r="G208" s="16" t="s">
        <v>128</v>
      </c>
      <c r="H208" s="17" t="s">
        <v>4</v>
      </c>
      <c r="I208" s="18">
        <v>72</v>
      </c>
      <c r="J208" s="17" t="s">
        <v>14</v>
      </c>
      <c r="K208" s="17" t="s">
        <v>18</v>
      </c>
      <c r="L208" s="17" t="s">
        <v>788</v>
      </c>
      <c r="M208" s="17" t="s">
        <v>789</v>
      </c>
      <c r="N208" s="19">
        <v>1689</v>
      </c>
      <c r="O208" s="19" t="str">
        <f t="shared" si="3"/>
        <v>8800Brick</v>
      </c>
      <c r="P208" s="78">
        <v>6.29</v>
      </c>
    </row>
    <row r="209" spans="2:16">
      <c r="B209" s="15" t="s">
        <v>340</v>
      </c>
      <c r="C209" s="16" t="s">
        <v>156</v>
      </c>
      <c r="D209" s="17" t="s">
        <v>152</v>
      </c>
      <c r="E209" s="17" t="s">
        <v>787</v>
      </c>
      <c r="F209" s="17" t="s">
        <v>153</v>
      </c>
      <c r="G209" s="16" t="s">
        <v>128</v>
      </c>
      <c r="H209" s="17" t="s">
        <v>5</v>
      </c>
      <c r="I209" s="18">
        <v>72</v>
      </c>
      <c r="J209" s="17" t="s">
        <v>14</v>
      </c>
      <c r="K209" s="17" t="s">
        <v>18</v>
      </c>
      <c r="L209" s="17" t="s">
        <v>788</v>
      </c>
      <c r="M209" s="17" t="s">
        <v>789</v>
      </c>
      <c r="N209" s="19">
        <v>713</v>
      </c>
      <c r="O209" s="19" t="str">
        <f t="shared" si="3"/>
        <v>8800Brick</v>
      </c>
      <c r="P209" s="78">
        <v>6.29</v>
      </c>
    </row>
    <row r="210" spans="2:16">
      <c r="B210" s="15" t="s">
        <v>340</v>
      </c>
      <c r="C210" s="16" t="s">
        <v>356</v>
      </c>
      <c r="D210" s="17" t="s">
        <v>152</v>
      </c>
      <c r="E210" s="17" t="s">
        <v>787</v>
      </c>
      <c r="F210" s="17" t="s">
        <v>153</v>
      </c>
      <c r="G210" s="16" t="s">
        <v>128</v>
      </c>
      <c r="H210" s="17" t="s">
        <v>6</v>
      </c>
      <c r="I210" s="18">
        <v>72</v>
      </c>
      <c r="J210" s="17" t="s">
        <v>14</v>
      </c>
      <c r="K210" s="17" t="s">
        <v>18</v>
      </c>
      <c r="L210" s="17" t="s">
        <v>788</v>
      </c>
      <c r="M210" s="17" t="s">
        <v>789</v>
      </c>
      <c r="N210" s="19">
        <v>589</v>
      </c>
      <c r="O210" s="19" t="str">
        <f t="shared" si="3"/>
        <v>8800Brick</v>
      </c>
      <c r="P210" s="78">
        <v>6.29</v>
      </c>
    </row>
    <row r="211" spans="2:16">
      <c r="B211" s="15" t="s">
        <v>340</v>
      </c>
      <c r="C211" s="16" t="s">
        <v>357</v>
      </c>
      <c r="D211" s="17" t="s">
        <v>152</v>
      </c>
      <c r="E211" s="17" t="s">
        <v>787</v>
      </c>
      <c r="F211" s="17" t="s">
        <v>153</v>
      </c>
      <c r="G211" s="16" t="s">
        <v>128</v>
      </c>
      <c r="H211" s="17" t="s">
        <v>7</v>
      </c>
      <c r="I211" s="18">
        <v>72</v>
      </c>
      <c r="J211" s="17" t="s">
        <v>14</v>
      </c>
      <c r="K211" s="17" t="s">
        <v>18</v>
      </c>
      <c r="L211" s="17" t="s">
        <v>788</v>
      </c>
      <c r="M211" s="17" t="s">
        <v>789</v>
      </c>
      <c r="N211" s="19">
        <v>594</v>
      </c>
      <c r="O211" s="19" t="str">
        <f t="shared" si="3"/>
        <v>8800Brick</v>
      </c>
      <c r="P211" s="78">
        <v>7.48</v>
      </c>
    </row>
    <row r="212" spans="2:16">
      <c r="B212" s="15" t="s">
        <v>340</v>
      </c>
      <c r="C212" s="16" t="s">
        <v>358</v>
      </c>
      <c r="D212" s="17" t="s">
        <v>152</v>
      </c>
      <c r="E212" s="17" t="s">
        <v>787</v>
      </c>
      <c r="F212" s="17" t="s">
        <v>153</v>
      </c>
      <c r="G212" s="16" t="s">
        <v>128</v>
      </c>
      <c r="H212" s="17" t="s">
        <v>2</v>
      </c>
      <c r="I212" s="18">
        <v>72</v>
      </c>
      <c r="J212" s="17" t="s">
        <v>14</v>
      </c>
      <c r="K212" s="17" t="s">
        <v>19</v>
      </c>
      <c r="L212" s="17" t="s">
        <v>790</v>
      </c>
      <c r="M212" s="17" t="s">
        <v>789</v>
      </c>
      <c r="N212" s="19">
        <v>530</v>
      </c>
      <c r="O212" s="19" t="str">
        <f t="shared" si="3"/>
        <v>8800Charcoal-Black Slub</v>
      </c>
      <c r="P212" s="78">
        <v>6.39</v>
      </c>
    </row>
    <row r="213" spans="2:16">
      <c r="B213" s="15" t="s">
        <v>340</v>
      </c>
      <c r="C213" s="16" t="s">
        <v>157</v>
      </c>
      <c r="D213" s="17" t="s">
        <v>152</v>
      </c>
      <c r="E213" s="17" t="s">
        <v>787</v>
      </c>
      <c r="F213" s="17" t="s">
        <v>153</v>
      </c>
      <c r="G213" s="16" t="s">
        <v>128</v>
      </c>
      <c r="H213" s="17" t="s">
        <v>3</v>
      </c>
      <c r="I213" s="18">
        <v>72</v>
      </c>
      <c r="J213" s="17" t="s">
        <v>14</v>
      </c>
      <c r="K213" s="17" t="s">
        <v>19</v>
      </c>
      <c r="L213" s="17" t="s">
        <v>790</v>
      </c>
      <c r="M213" s="17" t="s">
        <v>789</v>
      </c>
      <c r="N213" s="19">
        <v>4016</v>
      </c>
      <c r="O213" s="19" t="str">
        <f t="shared" si="3"/>
        <v>8800Charcoal-Black Slub</v>
      </c>
      <c r="P213" s="78">
        <v>6.39</v>
      </c>
    </row>
    <row r="214" spans="2:16">
      <c r="B214" s="15" t="s">
        <v>340</v>
      </c>
      <c r="C214" s="16" t="s">
        <v>359</v>
      </c>
      <c r="D214" s="17" t="s">
        <v>152</v>
      </c>
      <c r="E214" s="17" t="s">
        <v>787</v>
      </c>
      <c r="F214" s="17" t="s">
        <v>153</v>
      </c>
      <c r="G214" s="16" t="s">
        <v>128</v>
      </c>
      <c r="H214" s="17" t="s">
        <v>4</v>
      </c>
      <c r="I214" s="18">
        <v>72</v>
      </c>
      <c r="J214" s="17" t="s">
        <v>14</v>
      </c>
      <c r="K214" s="17" t="s">
        <v>19</v>
      </c>
      <c r="L214" s="17" t="s">
        <v>790</v>
      </c>
      <c r="M214" s="17" t="s">
        <v>789</v>
      </c>
      <c r="N214" s="19">
        <v>2270</v>
      </c>
      <c r="O214" s="19" t="str">
        <f t="shared" si="3"/>
        <v>8800Charcoal-Black Slub</v>
      </c>
      <c r="P214" s="78">
        <v>6.39</v>
      </c>
    </row>
    <row r="215" spans="2:16">
      <c r="B215" s="15" t="s">
        <v>340</v>
      </c>
      <c r="C215" s="16" t="s">
        <v>360</v>
      </c>
      <c r="D215" s="17" t="s">
        <v>152</v>
      </c>
      <c r="E215" s="17" t="s">
        <v>787</v>
      </c>
      <c r="F215" s="17" t="s">
        <v>153</v>
      </c>
      <c r="G215" s="16" t="s">
        <v>128</v>
      </c>
      <c r="H215" s="17" t="s">
        <v>5</v>
      </c>
      <c r="I215" s="18">
        <v>72</v>
      </c>
      <c r="J215" s="17" t="s">
        <v>14</v>
      </c>
      <c r="K215" s="17" t="s">
        <v>19</v>
      </c>
      <c r="L215" s="17" t="s">
        <v>790</v>
      </c>
      <c r="M215" s="17" t="s">
        <v>789</v>
      </c>
      <c r="N215" s="19">
        <v>880</v>
      </c>
      <c r="O215" s="19" t="str">
        <f t="shared" si="3"/>
        <v>8800Charcoal-Black Slub</v>
      </c>
      <c r="P215" s="78">
        <v>6.39</v>
      </c>
    </row>
    <row r="216" spans="2:16">
      <c r="B216" s="15" t="s">
        <v>340</v>
      </c>
      <c r="C216" s="16" t="s">
        <v>361</v>
      </c>
      <c r="D216" s="17" t="s">
        <v>152</v>
      </c>
      <c r="E216" s="17" t="s">
        <v>787</v>
      </c>
      <c r="F216" s="17" t="s">
        <v>153</v>
      </c>
      <c r="G216" s="16" t="s">
        <v>128</v>
      </c>
      <c r="H216" s="17" t="s">
        <v>6</v>
      </c>
      <c r="I216" s="18">
        <v>72</v>
      </c>
      <c r="J216" s="17" t="s">
        <v>14</v>
      </c>
      <c r="K216" s="17" t="s">
        <v>19</v>
      </c>
      <c r="L216" s="17" t="s">
        <v>790</v>
      </c>
      <c r="M216" s="17" t="s">
        <v>789</v>
      </c>
      <c r="N216" s="19">
        <v>287</v>
      </c>
      <c r="O216" s="19" t="str">
        <f t="shared" si="3"/>
        <v>8800Charcoal-Black Slub</v>
      </c>
      <c r="P216" s="78">
        <v>6.39</v>
      </c>
    </row>
    <row r="217" spans="2:16">
      <c r="B217" s="15" t="s">
        <v>340</v>
      </c>
      <c r="C217" s="16" t="s">
        <v>362</v>
      </c>
      <c r="D217" s="17" t="s">
        <v>152</v>
      </c>
      <c r="E217" s="17" t="s">
        <v>787</v>
      </c>
      <c r="F217" s="17" t="s">
        <v>153</v>
      </c>
      <c r="G217" s="16" t="s">
        <v>128</v>
      </c>
      <c r="H217" s="17" t="s">
        <v>7</v>
      </c>
      <c r="I217" s="18">
        <v>72</v>
      </c>
      <c r="J217" s="17" t="s">
        <v>14</v>
      </c>
      <c r="K217" s="17" t="s">
        <v>19</v>
      </c>
      <c r="L217" s="17" t="s">
        <v>790</v>
      </c>
      <c r="M217" s="17" t="s">
        <v>789</v>
      </c>
      <c r="N217" s="19">
        <v>1242</v>
      </c>
      <c r="O217" s="19" t="str">
        <f t="shared" si="3"/>
        <v>8800Charcoal-Black Slub</v>
      </c>
      <c r="P217" s="78">
        <v>7.58</v>
      </c>
    </row>
    <row r="218" spans="2:16">
      <c r="B218" s="15" t="s">
        <v>340</v>
      </c>
      <c r="C218" s="16" t="s">
        <v>158</v>
      </c>
      <c r="D218" s="17" t="s">
        <v>152</v>
      </c>
      <c r="E218" s="17" t="s">
        <v>787</v>
      </c>
      <c r="F218" s="17" t="s">
        <v>153</v>
      </c>
      <c r="G218" s="16" t="s">
        <v>128</v>
      </c>
      <c r="H218" s="17" t="s">
        <v>2</v>
      </c>
      <c r="I218" s="18">
        <v>72</v>
      </c>
      <c r="J218" s="17" t="s">
        <v>14</v>
      </c>
      <c r="K218" s="17" t="s">
        <v>20</v>
      </c>
      <c r="L218" s="17" t="s">
        <v>788</v>
      </c>
      <c r="M218" s="17" t="s">
        <v>789</v>
      </c>
      <c r="N218" s="19">
        <v>1684</v>
      </c>
      <c r="O218" s="19" t="str">
        <f t="shared" si="3"/>
        <v>8800Dark Grey</v>
      </c>
      <c r="P218" s="78">
        <v>6.29</v>
      </c>
    </row>
    <row r="219" spans="2:16">
      <c r="B219" s="15" t="s">
        <v>340</v>
      </c>
      <c r="C219" s="16" t="s">
        <v>159</v>
      </c>
      <c r="D219" s="17" t="s">
        <v>152</v>
      </c>
      <c r="E219" s="17" t="s">
        <v>787</v>
      </c>
      <c r="F219" s="17" t="s">
        <v>153</v>
      </c>
      <c r="G219" s="16" t="s">
        <v>128</v>
      </c>
      <c r="H219" s="17" t="s">
        <v>3</v>
      </c>
      <c r="I219" s="18">
        <v>72</v>
      </c>
      <c r="J219" s="17" t="s">
        <v>14</v>
      </c>
      <c r="K219" s="17" t="s">
        <v>20</v>
      </c>
      <c r="L219" s="17" t="s">
        <v>788</v>
      </c>
      <c r="M219" s="17" t="s">
        <v>789</v>
      </c>
      <c r="N219" s="19">
        <v>6922</v>
      </c>
      <c r="O219" s="19" t="str">
        <f t="shared" si="3"/>
        <v>8800Dark Grey</v>
      </c>
      <c r="P219" s="78">
        <v>6.29</v>
      </c>
    </row>
    <row r="220" spans="2:16">
      <c r="B220" s="15" t="s">
        <v>340</v>
      </c>
      <c r="C220" s="16" t="s">
        <v>160</v>
      </c>
      <c r="D220" s="17" t="s">
        <v>152</v>
      </c>
      <c r="E220" s="17" t="s">
        <v>787</v>
      </c>
      <c r="F220" s="17" t="s">
        <v>153</v>
      </c>
      <c r="G220" s="16" t="s">
        <v>128</v>
      </c>
      <c r="H220" s="17" t="s">
        <v>4</v>
      </c>
      <c r="I220" s="18">
        <v>72</v>
      </c>
      <c r="J220" s="17" t="s">
        <v>14</v>
      </c>
      <c r="K220" s="17" t="s">
        <v>20</v>
      </c>
      <c r="L220" s="17" t="s">
        <v>788</v>
      </c>
      <c r="M220" s="17" t="s">
        <v>789</v>
      </c>
      <c r="N220" s="19">
        <v>4096</v>
      </c>
      <c r="O220" s="19" t="str">
        <f t="shared" si="3"/>
        <v>8800Dark Grey</v>
      </c>
      <c r="P220" s="78">
        <v>6.29</v>
      </c>
    </row>
    <row r="221" spans="2:16">
      <c r="B221" s="15" t="s">
        <v>340</v>
      </c>
      <c r="C221" s="16" t="s">
        <v>161</v>
      </c>
      <c r="D221" s="17" t="s">
        <v>152</v>
      </c>
      <c r="E221" s="17" t="s">
        <v>787</v>
      </c>
      <c r="F221" s="17" t="s">
        <v>153</v>
      </c>
      <c r="G221" s="16" t="s">
        <v>128</v>
      </c>
      <c r="H221" s="17" t="s">
        <v>5</v>
      </c>
      <c r="I221" s="18">
        <v>72</v>
      </c>
      <c r="J221" s="17" t="s">
        <v>14</v>
      </c>
      <c r="K221" s="17" t="s">
        <v>20</v>
      </c>
      <c r="L221" s="17" t="s">
        <v>788</v>
      </c>
      <c r="M221" s="17" t="s">
        <v>789</v>
      </c>
      <c r="N221" s="19">
        <v>2974</v>
      </c>
      <c r="O221" s="19" t="str">
        <f t="shared" si="3"/>
        <v>8800Dark Grey</v>
      </c>
      <c r="P221" s="78">
        <v>6.29</v>
      </c>
    </row>
    <row r="222" spans="2:16">
      <c r="B222" s="15" t="s">
        <v>340</v>
      </c>
      <c r="C222" s="16" t="s">
        <v>162</v>
      </c>
      <c r="D222" s="17" t="s">
        <v>152</v>
      </c>
      <c r="E222" s="17" t="s">
        <v>787</v>
      </c>
      <c r="F222" s="17" t="s">
        <v>153</v>
      </c>
      <c r="G222" s="16" t="s">
        <v>128</v>
      </c>
      <c r="H222" s="17" t="s">
        <v>6</v>
      </c>
      <c r="I222" s="18">
        <v>72</v>
      </c>
      <c r="J222" s="17" t="s">
        <v>14</v>
      </c>
      <c r="K222" s="17" t="s">
        <v>20</v>
      </c>
      <c r="L222" s="17" t="s">
        <v>788</v>
      </c>
      <c r="M222" s="17" t="s">
        <v>789</v>
      </c>
      <c r="N222" s="19">
        <v>2379</v>
      </c>
      <c r="O222" s="19" t="str">
        <f t="shared" si="3"/>
        <v>8800Dark Grey</v>
      </c>
      <c r="P222" s="78">
        <v>6.29</v>
      </c>
    </row>
    <row r="223" spans="2:16">
      <c r="B223" s="15" t="s">
        <v>340</v>
      </c>
      <c r="C223" s="16" t="s">
        <v>163</v>
      </c>
      <c r="D223" s="17" t="s">
        <v>152</v>
      </c>
      <c r="E223" s="17" t="s">
        <v>787</v>
      </c>
      <c r="F223" s="17" t="s">
        <v>153</v>
      </c>
      <c r="G223" s="16" t="s">
        <v>128</v>
      </c>
      <c r="H223" s="17" t="s">
        <v>7</v>
      </c>
      <c r="I223" s="18">
        <v>72</v>
      </c>
      <c r="J223" s="17" t="s">
        <v>14</v>
      </c>
      <c r="K223" s="17" t="s">
        <v>20</v>
      </c>
      <c r="L223" s="17" t="s">
        <v>788</v>
      </c>
      <c r="M223" s="17" t="s">
        <v>789</v>
      </c>
      <c r="N223" s="19">
        <v>1166</v>
      </c>
      <c r="O223" s="19" t="str">
        <f t="shared" si="3"/>
        <v>8800Dark Grey</v>
      </c>
      <c r="P223" s="78">
        <v>7.48</v>
      </c>
    </row>
    <row r="224" spans="2:16">
      <c r="B224" s="15" t="s">
        <v>340</v>
      </c>
      <c r="C224" s="16" t="s">
        <v>164</v>
      </c>
      <c r="D224" s="17" t="s">
        <v>152</v>
      </c>
      <c r="E224" s="17" t="s">
        <v>787</v>
      </c>
      <c r="F224" s="17" t="s">
        <v>153</v>
      </c>
      <c r="G224" s="16" t="s">
        <v>128</v>
      </c>
      <c r="H224" s="17" t="s">
        <v>2</v>
      </c>
      <c r="I224" s="18">
        <v>72</v>
      </c>
      <c r="J224" s="17" t="s">
        <v>14</v>
      </c>
      <c r="K224" s="17" t="s">
        <v>21</v>
      </c>
      <c r="L224" s="17" t="s">
        <v>790</v>
      </c>
      <c r="M224" s="17" t="s">
        <v>789</v>
      </c>
      <c r="N224" s="19">
        <v>373</v>
      </c>
      <c r="O224" s="19" t="str">
        <f t="shared" si="3"/>
        <v>8800Denim Slub</v>
      </c>
      <c r="P224" s="78">
        <v>6.39</v>
      </c>
    </row>
    <row r="225" spans="2:16">
      <c r="B225" s="15" t="s">
        <v>340</v>
      </c>
      <c r="C225" s="16" t="s">
        <v>165</v>
      </c>
      <c r="D225" s="17" t="s">
        <v>152</v>
      </c>
      <c r="E225" s="17" t="s">
        <v>787</v>
      </c>
      <c r="F225" s="17" t="s">
        <v>153</v>
      </c>
      <c r="G225" s="16" t="s">
        <v>128</v>
      </c>
      <c r="H225" s="17" t="s">
        <v>3</v>
      </c>
      <c r="I225" s="18">
        <v>72</v>
      </c>
      <c r="J225" s="17" t="s">
        <v>14</v>
      </c>
      <c r="K225" s="17" t="s">
        <v>21</v>
      </c>
      <c r="L225" s="17" t="s">
        <v>790</v>
      </c>
      <c r="M225" s="17" t="s">
        <v>789</v>
      </c>
      <c r="N225" s="19">
        <v>4632</v>
      </c>
      <c r="O225" s="19" t="str">
        <f t="shared" si="3"/>
        <v>8800Denim Slub</v>
      </c>
      <c r="P225" s="78">
        <v>6.39</v>
      </c>
    </row>
    <row r="226" spans="2:16">
      <c r="B226" s="15" t="s">
        <v>340</v>
      </c>
      <c r="C226" s="16" t="s">
        <v>363</v>
      </c>
      <c r="D226" s="17" t="s">
        <v>152</v>
      </c>
      <c r="E226" s="17" t="s">
        <v>787</v>
      </c>
      <c r="F226" s="17" t="s">
        <v>153</v>
      </c>
      <c r="G226" s="16" t="s">
        <v>128</v>
      </c>
      <c r="H226" s="17" t="s">
        <v>4</v>
      </c>
      <c r="I226" s="18">
        <v>72</v>
      </c>
      <c r="J226" s="17" t="s">
        <v>14</v>
      </c>
      <c r="K226" s="17" t="s">
        <v>21</v>
      </c>
      <c r="L226" s="17" t="s">
        <v>790</v>
      </c>
      <c r="M226" s="17" t="s">
        <v>789</v>
      </c>
      <c r="N226" s="19">
        <v>4182</v>
      </c>
      <c r="O226" s="19" t="str">
        <f t="shared" si="3"/>
        <v>8800Denim Slub</v>
      </c>
      <c r="P226" s="78">
        <v>6.39</v>
      </c>
    </row>
    <row r="227" spans="2:16">
      <c r="B227" s="15" t="s">
        <v>340</v>
      </c>
      <c r="C227" s="16" t="s">
        <v>364</v>
      </c>
      <c r="D227" s="17" t="s">
        <v>152</v>
      </c>
      <c r="E227" s="17" t="s">
        <v>787</v>
      </c>
      <c r="F227" s="17" t="s">
        <v>153</v>
      </c>
      <c r="G227" s="16" t="s">
        <v>128</v>
      </c>
      <c r="H227" s="17" t="s">
        <v>5</v>
      </c>
      <c r="I227" s="18">
        <v>72</v>
      </c>
      <c r="J227" s="17" t="s">
        <v>14</v>
      </c>
      <c r="K227" s="17" t="s">
        <v>21</v>
      </c>
      <c r="L227" s="17" t="s">
        <v>790</v>
      </c>
      <c r="M227" s="17" t="s">
        <v>789</v>
      </c>
      <c r="N227" s="19">
        <v>2462</v>
      </c>
      <c r="O227" s="19" t="str">
        <f t="shared" si="3"/>
        <v>8800Denim Slub</v>
      </c>
      <c r="P227" s="78">
        <v>6.39</v>
      </c>
    </row>
    <row r="228" spans="2:16">
      <c r="B228" s="15" t="s">
        <v>340</v>
      </c>
      <c r="C228" s="16" t="s">
        <v>365</v>
      </c>
      <c r="D228" s="17" t="s">
        <v>152</v>
      </c>
      <c r="E228" s="17" t="s">
        <v>787</v>
      </c>
      <c r="F228" s="17" t="s">
        <v>153</v>
      </c>
      <c r="G228" s="16" t="s">
        <v>128</v>
      </c>
      <c r="H228" s="17" t="s">
        <v>6</v>
      </c>
      <c r="I228" s="18">
        <v>72</v>
      </c>
      <c r="J228" s="17" t="s">
        <v>14</v>
      </c>
      <c r="K228" s="17" t="s">
        <v>21</v>
      </c>
      <c r="L228" s="17" t="s">
        <v>790</v>
      </c>
      <c r="M228" s="17" t="s">
        <v>789</v>
      </c>
      <c r="N228" s="19">
        <v>1208</v>
      </c>
      <c r="O228" s="19" t="str">
        <f t="shared" si="3"/>
        <v>8800Denim Slub</v>
      </c>
      <c r="P228" s="78">
        <v>6.39</v>
      </c>
    </row>
    <row r="229" spans="2:16">
      <c r="B229" s="15" t="s">
        <v>340</v>
      </c>
      <c r="C229" s="16" t="s">
        <v>167</v>
      </c>
      <c r="D229" s="17" t="s">
        <v>152</v>
      </c>
      <c r="E229" s="17" t="s">
        <v>787</v>
      </c>
      <c r="F229" s="17" t="s">
        <v>153</v>
      </c>
      <c r="G229" s="16" t="s">
        <v>128</v>
      </c>
      <c r="H229" s="17" t="s">
        <v>2</v>
      </c>
      <c r="I229" s="18">
        <v>72</v>
      </c>
      <c r="J229" s="17" t="s">
        <v>14</v>
      </c>
      <c r="K229" s="17" t="s">
        <v>22</v>
      </c>
      <c r="L229" s="17" t="s">
        <v>791</v>
      </c>
      <c r="M229" s="17" t="s">
        <v>789</v>
      </c>
      <c r="N229" s="19">
        <v>2088</v>
      </c>
      <c r="O229" s="19" t="str">
        <f t="shared" si="3"/>
        <v>8800Forest Marble</v>
      </c>
      <c r="P229" s="78">
        <v>6.49</v>
      </c>
    </row>
    <row r="230" spans="2:16">
      <c r="B230" s="15" t="s">
        <v>340</v>
      </c>
      <c r="C230" s="16" t="s">
        <v>168</v>
      </c>
      <c r="D230" s="17" t="s">
        <v>152</v>
      </c>
      <c r="E230" s="17" t="s">
        <v>787</v>
      </c>
      <c r="F230" s="17" t="s">
        <v>153</v>
      </c>
      <c r="G230" s="16" t="s">
        <v>128</v>
      </c>
      <c r="H230" s="17" t="s">
        <v>3</v>
      </c>
      <c r="I230" s="18">
        <v>72</v>
      </c>
      <c r="J230" s="17" t="s">
        <v>14</v>
      </c>
      <c r="K230" s="17" t="s">
        <v>22</v>
      </c>
      <c r="L230" s="17" t="s">
        <v>791</v>
      </c>
      <c r="M230" s="17" t="s">
        <v>789</v>
      </c>
      <c r="N230" s="19">
        <v>1749</v>
      </c>
      <c r="O230" s="19" t="str">
        <f t="shared" si="3"/>
        <v>8800Forest Marble</v>
      </c>
      <c r="P230" s="78">
        <v>6.49</v>
      </c>
    </row>
    <row r="231" spans="2:16">
      <c r="B231" s="15" t="s">
        <v>340</v>
      </c>
      <c r="C231" s="16" t="s">
        <v>169</v>
      </c>
      <c r="D231" s="17" t="s">
        <v>152</v>
      </c>
      <c r="E231" s="17" t="s">
        <v>787</v>
      </c>
      <c r="F231" s="17" t="s">
        <v>153</v>
      </c>
      <c r="G231" s="16" t="s">
        <v>128</v>
      </c>
      <c r="H231" s="17" t="s">
        <v>4</v>
      </c>
      <c r="I231" s="18">
        <v>72</v>
      </c>
      <c r="J231" s="17" t="s">
        <v>14</v>
      </c>
      <c r="K231" s="17" t="s">
        <v>22</v>
      </c>
      <c r="L231" s="17" t="s">
        <v>791</v>
      </c>
      <c r="M231" s="17" t="s">
        <v>789</v>
      </c>
      <c r="N231" s="19">
        <v>4391</v>
      </c>
      <c r="O231" s="19" t="str">
        <f t="shared" si="3"/>
        <v>8800Forest Marble</v>
      </c>
      <c r="P231" s="78">
        <v>6.49</v>
      </c>
    </row>
    <row r="232" spans="2:16">
      <c r="B232" s="15" t="s">
        <v>340</v>
      </c>
      <c r="C232" s="16" t="s">
        <v>366</v>
      </c>
      <c r="D232" s="17" t="s">
        <v>152</v>
      </c>
      <c r="E232" s="17" t="s">
        <v>787</v>
      </c>
      <c r="F232" s="17" t="s">
        <v>153</v>
      </c>
      <c r="G232" s="16" t="s">
        <v>128</v>
      </c>
      <c r="H232" s="17" t="s">
        <v>5</v>
      </c>
      <c r="I232" s="18">
        <v>72</v>
      </c>
      <c r="J232" s="17" t="s">
        <v>14</v>
      </c>
      <c r="K232" s="17" t="s">
        <v>22</v>
      </c>
      <c r="L232" s="17" t="s">
        <v>791</v>
      </c>
      <c r="M232" s="17" t="s">
        <v>789</v>
      </c>
      <c r="N232" s="19">
        <v>4612</v>
      </c>
      <c r="O232" s="19" t="str">
        <f t="shared" si="3"/>
        <v>8800Forest Marble</v>
      </c>
      <c r="P232" s="78">
        <v>6.49</v>
      </c>
    </row>
    <row r="233" spans="2:16">
      <c r="B233" s="15" t="s">
        <v>340</v>
      </c>
      <c r="C233" s="16" t="s">
        <v>170</v>
      </c>
      <c r="D233" s="17" t="s">
        <v>152</v>
      </c>
      <c r="E233" s="17" t="s">
        <v>787</v>
      </c>
      <c r="F233" s="17" t="s">
        <v>153</v>
      </c>
      <c r="G233" s="16" t="s">
        <v>128</v>
      </c>
      <c r="H233" s="17" t="s">
        <v>6</v>
      </c>
      <c r="I233" s="18">
        <v>72</v>
      </c>
      <c r="J233" s="17" t="s">
        <v>14</v>
      </c>
      <c r="K233" s="17" t="s">
        <v>22</v>
      </c>
      <c r="L233" s="17" t="s">
        <v>791</v>
      </c>
      <c r="M233" s="17" t="s">
        <v>789</v>
      </c>
      <c r="N233" s="19">
        <v>2587</v>
      </c>
      <c r="O233" s="19" t="str">
        <f t="shared" si="3"/>
        <v>8800Forest Marble</v>
      </c>
      <c r="P233" s="78">
        <v>6.49</v>
      </c>
    </row>
    <row r="234" spans="2:16">
      <c r="B234" s="15" t="s">
        <v>340</v>
      </c>
      <c r="C234" s="16" t="s">
        <v>171</v>
      </c>
      <c r="D234" s="17" t="s">
        <v>152</v>
      </c>
      <c r="E234" s="17" t="s">
        <v>787</v>
      </c>
      <c r="F234" s="17" t="s">
        <v>153</v>
      </c>
      <c r="G234" s="16" t="s">
        <v>128</v>
      </c>
      <c r="H234" s="17" t="s">
        <v>7</v>
      </c>
      <c r="I234" s="18">
        <v>72</v>
      </c>
      <c r="J234" s="17" t="s">
        <v>14</v>
      </c>
      <c r="K234" s="17" t="s">
        <v>22</v>
      </c>
      <c r="L234" s="17" t="s">
        <v>791</v>
      </c>
      <c r="M234" s="17" t="s">
        <v>789</v>
      </c>
      <c r="N234" s="19">
        <v>2613</v>
      </c>
      <c r="O234" s="19" t="str">
        <f t="shared" si="3"/>
        <v>8800Forest Marble</v>
      </c>
      <c r="P234" s="78">
        <v>7.68</v>
      </c>
    </row>
    <row r="235" spans="2:16">
      <c r="B235" s="15" t="s">
        <v>340</v>
      </c>
      <c r="C235" s="16" t="s">
        <v>367</v>
      </c>
      <c r="D235" s="17" t="s">
        <v>152</v>
      </c>
      <c r="E235" s="17" t="s">
        <v>787</v>
      </c>
      <c r="F235" s="17" t="s">
        <v>153</v>
      </c>
      <c r="G235" s="16" t="s">
        <v>128</v>
      </c>
      <c r="H235" s="17" t="s">
        <v>2</v>
      </c>
      <c r="I235" s="18">
        <v>72</v>
      </c>
      <c r="J235" s="17" t="s">
        <v>14</v>
      </c>
      <c r="K235" s="17" t="s">
        <v>23</v>
      </c>
      <c r="L235" s="17" t="s">
        <v>788</v>
      </c>
      <c r="M235" s="17" t="s">
        <v>789</v>
      </c>
      <c r="N235" s="19">
        <v>130</v>
      </c>
      <c r="O235" s="19" t="str">
        <f t="shared" si="3"/>
        <v>8800Lilac</v>
      </c>
      <c r="P235" s="78">
        <v>6.29</v>
      </c>
    </row>
    <row r="236" spans="2:16">
      <c r="B236" s="15" t="s">
        <v>340</v>
      </c>
      <c r="C236" s="16" t="s">
        <v>172</v>
      </c>
      <c r="D236" s="17" t="s">
        <v>152</v>
      </c>
      <c r="E236" s="17" t="s">
        <v>787</v>
      </c>
      <c r="F236" s="17" t="s">
        <v>153</v>
      </c>
      <c r="G236" s="16" t="s">
        <v>128</v>
      </c>
      <c r="H236" s="17" t="s">
        <v>2</v>
      </c>
      <c r="I236" s="18">
        <v>72</v>
      </c>
      <c r="J236" s="17" t="s">
        <v>14</v>
      </c>
      <c r="K236" s="17" t="s">
        <v>24</v>
      </c>
      <c r="L236" s="17" t="s">
        <v>791</v>
      </c>
      <c r="M236" s="17" t="s">
        <v>789</v>
      </c>
      <c r="N236" s="19">
        <v>1451</v>
      </c>
      <c r="O236" s="19" t="str">
        <f t="shared" si="3"/>
        <v>8800Mauve Marble</v>
      </c>
      <c r="P236" s="78">
        <v>6.49</v>
      </c>
    </row>
    <row r="237" spans="2:16">
      <c r="B237" s="15" t="s">
        <v>340</v>
      </c>
      <c r="C237" s="16" t="s">
        <v>368</v>
      </c>
      <c r="D237" s="17" t="s">
        <v>152</v>
      </c>
      <c r="E237" s="17" t="s">
        <v>787</v>
      </c>
      <c r="F237" s="17" t="s">
        <v>153</v>
      </c>
      <c r="G237" s="16" t="s">
        <v>128</v>
      </c>
      <c r="H237" s="17" t="s">
        <v>3</v>
      </c>
      <c r="I237" s="18">
        <v>72</v>
      </c>
      <c r="J237" s="17" t="s">
        <v>14</v>
      </c>
      <c r="K237" s="17" t="s">
        <v>24</v>
      </c>
      <c r="L237" s="17" t="s">
        <v>791</v>
      </c>
      <c r="M237" s="17" t="s">
        <v>789</v>
      </c>
      <c r="N237" s="19">
        <v>7514</v>
      </c>
      <c r="O237" s="19" t="str">
        <f t="shared" si="3"/>
        <v>8800Mauve Marble</v>
      </c>
      <c r="P237" s="78">
        <v>6.49</v>
      </c>
    </row>
    <row r="238" spans="2:16">
      <c r="B238" s="15" t="s">
        <v>340</v>
      </c>
      <c r="C238" s="16" t="s">
        <v>173</v>
      </c>
      <c r="D238" s="17" t="s">
        <v>152</v>
      </c>
      <c r="E238" s="17" t="s">
        <v>787</v>
      </c>
      <c r="F238" s="17" t="s">
        <v>153</v>
      </c>
      <c r="G238" s="16" t="s">
        <v>128</v>
      </c>
      <c r="H238" s="17" t="s">
        <v>4</v>
      </c>
      <c r="I238" s="18">
        <v>72</v>
      </c>
      <c r="J238" s="17" t="s">
        <v>14</v>
      </c>
      <c r="K238" s="17" t="s">
        <v>24</v>
      </c>
      <c r="L238" s="17" t="s">
        <v>791</v>
      </c>
      <c r="M238" s="17" t="s">
        <v>789</v>
      </c>
      <c r="N238" s="19">
        <v>14250</v>
      </c>
      <c r="O238" s="19" t="str">
        <f t="shared" si="3"/>
        <v>8800Mauve Marble</v>
      </c>
      <c r="P238" s="78">
        <v>6.49</v>
      </c>
    </row>
    <row r="239" spans="2:16">
      <c r="B239" s="15" t="s">
        <v>340</v>
      </c>
      <c r="C239" s="16" t="s">
        <v>369</v>
      </c>
      <c r="D239" s="17" t="s">
        <v>152</v>
      </c>
      <c r="E239" s="17" t="s">
        <v>787</v>
      </c>
      <c r="F239" s="17" t="s">
        <v>153</v>
      </c>
      <c r="G239" s="16" t="s">
        <v>128</v>
      </c>
      <c r="H239" s="17" t="s">
        <v>5</v>
      </c>
      <c r="I239" s="18">
        <v>72</v>
      </c>
      <c r="J239" s="17" t="s">
        <v>14</v>
      </c>
      <c r="K239" s="17" t="s">
        <v>24</v>
      </c>
      <c r="L239" s="17" t="s">
        <v>791</v>
      </c>
      <c r="M239" s="17" t="s">
        <v>789</v>
      </c>
      <c r="N239" s="19">
        <v>3831</v>
      </c>
      <c r="O239" s="19" t="str">
        <f t="shared" si="3"/>
        <v>8800Mauve Marble</v>
      </c>
      <c r="P239" s="78">
        <v>6.49</v>
      </c>
    </row>
    <row r="240" spans="2:16">
      <c r="B240" s="15" t="s">
        <v>340</v>
      </c>
      <c r="C240" s="16" t="s">
        <v>370</v>
      </c>
      <c r="D240" s="17" t="s">
        <v>152</v>
      </c>
      <c r="E240" s="17" t="s">
        <v>787</v>
      </c>
      <c r="F240" s="17" t="s">
        <v>153</v>
      </c>
      <c r="G240" s="16" t="s">
        <v>128</v>
      </c>
      <c r="H240" s="17" t="s">
        <v>6</v>
      </c>
      <c r="I240" s="18">
        <v>72</v>
      </c>
      <c r="J240" s="17" t="s">
        <v>14</v>
      </c>
      <c r="K240" s="17" t="s">
        <v>24</v>
      </c>
      <c r="L240" s="17" t="s">
        <v>791</v>
      </c>
      <c r="M240" s="17" t="s">
        <v>789</v>
      </c>
      <c r="N240" s="19">
        <v>4209</v>
      </c>
      <c r="O240" s="19" t="str">
        <f t="shared" si="3"/>
        <v>8800Mauve Marble</v>
      </c>
      <c r="P240" s="78">
        <v>6.49</v>
      </c>
    </row>
    <row r="241" spans="2:16">
      <c r="B241" s="15" t="s">
        <v>340</v>
      </c>
      <c r="C241" s="16" t="s">
        <v>371</v>
      </c>
      <c r="D241" s="17" t="s">
        <v>152</v>
      </c>
      <c r="E241" s="17" t="s">
        <v>787</v>
      </c>
      <c r="F241" s="17" t="s">
        <v>153</v>
      </c>
      <c r="G241" s="16" t="s">
        <v>128</v>
      </c>
      <c r="H241" s="17" t="s">
        <v>7</v>
      </c>
      <c r="I241" s="18">
        <v>72</v>
      </c>
      <c r="J241" s="17" t="s">
        <v>14</v>
      </c>
      <c r="K241" s="17" t="s">
        <v>24</v>
      </c>
      <c r="L241" s="17" t="s">
        <v>791</v>
      </c>
      <c r="M241" s="17" t="s">
        <v>789</v>
      </c>
      <c r="N241" s="19">
        <v>2846</v>
      </c>
      <c r="O241" s="19" t="str">
        <f t="shared" si="3"/>
        <v>8800Mauve Marble</v>
      </c>
      <c r="P241" s="78">
        <v>7.68</v>
      </c>
    </row>
    <row r="242" spans="2:16">
      <c r="B242" s="15" t="s">
        <v>340</v>
      </c>
      <c r="C242" s="16" t="s">
        <v>372</v>
      </c>
      <c r="D242" s="17" t="s">
        <v>152</v>
      </c>
      <c r="E242" s="17" t="s">
        <v>787</v>
      </c>
      <c r="F242" s="17" t="s">
        <v>153</v>
      </c>
      <c r="G242" s="16" t="s">
        <v>128</v>
      </c>
      <c r="H242" s="17" t="s">
        <v>2</v>
      </c>
      <c r="I242" s="18">
        <v>72</v>
      </c>
      <c r="J242" s="17" t="s">
        <v>14</v>
      </c>
      <c r="K242" s="17" t="s">
        <v>25</v>
      </c>
      <c r="L242" s="17" t="s">
        <v>797</v>
      </c>
      <c r="M242" s="17" t="s">
        <v>789</v>
      </c>
      <c r="N242" s="19">
        <v>684</v>
      </c>
      <c r="O242" s="19" t="str">
        <f t="shared" si="3"/>
        <v>8800Neon Yellow</v>
      </c>
      <c r="P242" s="78">
        <v>6.49</v>
      </c>
    </row>
    <row r="243" spans="2:16">
      <c r="B243" s="15" t="s">
        <v>340</v>
      </c>
      <c r="C243" s="16" t="s">
        <v>174</v>
      </c>
      <c r="D243" s="17" t="s">
        <v>152</v>
      </c>
      <c r="E243" s="17" t="s">
        <v>787</v>
      </c>
      <c r="F243" s="17" t="s">
        <v>153</v>
      </c>
      <c r="G243" s="16" t="s">
        <v>128</v>
      </c>
      <c r="H243" s="17" t="s">
        <v>2</v>
      </c>
      <c r="I243" s="18">
        <v>72</v>
      </c>
      <c r="J243" s="17" t="s">
        <v>14</v>
      </c>
      <c r="K243" s="17" t="s">
        <v>26</v>
      </c>
      <c r="L243" s="17" t="s">
        <v>788</v>
      </c>
      <c r="M243" s="17" t="s">
        <v>789</v>
      </c>
      <c r="N243" s="19">
        <v>604</v>
      </c>
      <c r="O243" s="19" t="str">
        <f t="shared" si="3"/>
        <v>8800Peach</v>
      </c>
      <c r="P243" s="78">
        <v>6.29</v>
      </c>
    </row>
    <row r="244" spans="2:16">
      <c r="B244" s="15" t="s">
        <v>340</v>
      </c>
      <c r="C244" s="16" t="s">
        <v>175</v>
      </c>
      <c r="D244" s="17" t="s">
        <v>152</v>
      </c>
      <c r="E244" s="17" t="s">
        <v>787</v>
      </c>
      <c r="F244" s="17" t="s">
        <v>153</v>
      </c>
      <c r="G244" s="16" t="s">
        <v>128</v>
      </c>
      <c r="H244" s="17" t="s">
        <v>3</v>
      </c>
      <c r="I244" s="18">
        <v>72</v>
      </c>
      <c r="J244" s="17" t="s">
        <v>14</v>
      </c>
      <c r="K244" s="17" t="s">
        <v>26</v>
      </c>
      <c r="L244" s="17" t="s">
        <v>788</v>
      </c>
      <c r="M244" s="17" t="s">
        <v>789</v>
      </c>
      <c r="N244" s="19">
        <v>3663</v>
      </c>
      <c r="O244" s="19" t="str">
        <f t="shared" si="3"/>
        <v>8800Peach</v>
      </c>
      <c r="P244" s="78">
        <v>6.29</v>
      </c>
    </row>
    <row r="245" spans="2:16">
      <c r="B245" s="15" t="s">
        <v>340</v>
      </c>
      <c r="C245" s="16" t="s">
        <v>373</v>
      </c>
      <c r="D245" s="17" t="s">
        <v>152</v>
      </c>
      <c r="E245" s="17" t="s">
        <v>787</v>
      </c>
      <c r="F245" s="17" t="s">
        <v>153</v>
      </c>
      <c r="G245" s="16" t="s">
        <v>128</v>
      </c>
      <c r="H245" s="17" t="s">
        <v>4</v>
      </c>
      <c r="I245" s="18">
        <v>72</v>
      </c>
      <c r="J245" s="17" t="s">
        <v>14</v>
      </c>
      <c r="K245" s="17" t="s">
        <v>26</v>
      </c>
      <c r="L245" s="17" t="s">
        <v>788</v>
      </c>
      <c r="M245" s="17" t="s">
        <v>789</v>
      </c>
      <c r="N245" s="19">
        <v>5205</v>
      </c>
      <c r="O245" s="19" t="str">
        <f t="shared" si="3"/>
        <v>8800Peach</v>
      </c>
      <c r="P245" s="78">
        <v>6.29</v>
      </c>
    </row>
    <row r="246" spans="2:16">
      <c r="B246" s="15" t="s">
        <v>340</v>
      </c>
      <c r="C246" s="16" t="s">
        <v>176</v>
      </c>
      <c r="D246" s="17" t="s">
        <v>152</v>
      </c>
      <c r="E246" s="17" t="s">
        <v>787</v>
      </c>
      <c r="F246" s="17" t="s">
        <v>153</v>
      </c>
      <c r="G246" s="16" t="s">
        <v>128</v>
      </c>
      <c r="H246" s="17" t="s">
        <v>5</v>
      </c>
      <c r="I246" s="18">
        <v>72</v>
      </c>
      <c r="J246" s="17" t="s">
        <v>14</v>
      </c>
      <c r="K246" s="17" t="s">
        <v>26</v>
      </c>
      <c r="L246" s="17" t="s">
        <v>788</v>
      </c>
      <c r="M246" s="17" t="s">
        <v>789</v>
      </c>
      <c r="N246" s="19">
        <v>4339</v>
      </c>
      <c r="O246" s="19" t="str">
        <f t="shared" si="3"/>
        <v>8800Peach</v>
      </c>
      <c r="P246" s="78">
        <v>6.29</v>
      </c>
    </row>
    <row r="247" spans="2:16">
      <c r="B247" s="15" t="s">
        <v>340</v>
      </c>
      <c r="C247" s="16" t="s">
        <v>177</v>
      </c>
      <c r="D247" s="17" t="s">
        <v>152</v>
      </c>
      <c r="E247" s="17" t="s">
        <v>787</v>
      </c>
      <c r="F247" s="17" t="s">
        <v>153</v>
      </c>
      <c r="G247" s="16" t="s">
        <v>128</v>
      </c>
      <c r="H247" s="17" t="s">
        <v>6</v>
      </c>
      <c r="I247" s="18">
        <v>72</v>
      </c>
      <c r="J247" s="17" t="s">
        <v>14</v>
      </c>
      <c r="K247" s="17" t="s">
        <v>26</v>
      </c>
      <c r="L247" s="17" t="s">
        <v>788</v>
      </c>
      <c r="M247" s="17" t="s">
        <v>789</v>
      </c>
      <c r="N247" s="19">
        <v>2571</v>
      </c>
      <c r="O247" s="19" t="str">
        <f t="shared" si="3"/>
        <v>8800Peach</v>
      </c>
      <c r="P247" s="78">
        <v>6.29</v>
      </c>
    </row>
    <row r="248" spans="2:16">
      <c r="B248" s="15" t="s">
        <v>340</v>
      </c>
      <c r="C248" s="16" t="s">
        <v>178</v>
      </c>
      <c r="D248" s="17" t="s">
        <v>152</v>
      </c>
      <c r="E248" s="17" t="s">
        <v>787</v>
      </c>
      <c r="F248" s="17" t="s">
        <v>153</v>
      </c>
      <c r="G248" s="16" t="s">
        <v>128</v>
      </c>
      <c r="H248" s="17" t="s">
        <v>7</v>
      </c>
      <c r="I248" s="18">
        <v>72</v>
      </c>
      <c r="J248" s="17" t="s">
        <v>14</v>
      </c>
      <c r="K248" s="17" t="s">
        <v>26</v>
      </c>
      <c r="L248" s="17" t="s">
        <v>788</v>
      </c>
      <c r="M248" s="17" t="s">
        <v>789</v>
      </c>
      <c r="N248" s="19">
        <v>1228</v>
      </c>
      <c r="O248" s="19" t="str">
        <f t="shared" si="3"/>
        <v>8800Peach</v>
      </c>
      <c r="P248" s="78">
        <v>7.48</v>
      </c>
    </row>
    <row r="249" spans="2:16">
      <c r="B249" s="15" t="s">
        <v>340</v>
      </c>
      <c r="C249" s="16" t="s">
        <v>374</v>
      </c>
      <c r="D249" s="17" t="s">
        <v>152</v>
      </c>
      <c r="E249" s="17" t="s">
        <v>787</v>
      </c>
      <c r="F249" s="17" t="s">
        <v>153</v>
      </c>
      <c r="G249" s="16" t="s">
        <v>128</v>
      </c>
      <c r="H249" s="17" t="s">
        <v>2</v>
      </c>
      <c r="I249" s="18">
        <v>72</v>
      </c>
      <c r="J249" s="17" t="s">
        <v>14</v>
      </c>
      <c r="K249" s="17" t="s">
        <v>27</v>
      </c>
      <c r="L249" s="17" t="s">
        <v>790</v>
      </c>
      <c r="M249" s="17" t="s">
        <v>789</v>
      </c>
      <c r="N249" s="19">
        <v>288</v>
      </c>
      <c r="O249" s="19" t="str">
        <f t="shared" si="3"/>
        <v>8800Peach Slub</v>
      </c>
      <c r="P249" s="78">
        <v>6.39</v>
      </c>
    </row>
    <row r="250" spans="2:16">
      <c r="B250" s="15" t="s">
        <v>340</v>
      </c>
      <c r="C250" s="16" t="s">
        <v>375</v>
      </c>
      <c r="D250" s="17" t="s">
        <v>152</v>
      </c>
      <c r="E250" s="17" t="s">
        <v>787</v>
      </c>
      <c r="F250" s="17" t="s">
        <v>153</v>
      </c>
      <c r="G250" s="16" t="s">
        <v>128</v>
      </c>
      <c r="H250" s="17" t="s">
        <v>3</v>
      </c>
      <c r="I250" s="18">
        <v>72</v>
      </c>
      <c r="J250" s="17" t="s">
        <v>14</v>
      </c>
      <c r="K250" s="17" t="s">
        <v>27</v>
      </c>
      <c r="L250" s="17" t="s">
        <v>790</v>
      </c>
      <c r="M250" s="17" t="s">
        <v>789</v>
      </c>
      <c r="N250" s="19">
        <v>600</v>
      </c>
      <c r="O250" s="19" t="str">
        <f t="shared" si="3"/>
        <v>8800Peach Slub</v>
      </c>
      <c r="P250" s="78">
        <v>6.39</v>
      </c>
    </row>
    <row r="251" spans="2:16">
      <c r="B251" s="15" t="s">
        <v>340</v>
      </c>
      <c r="C251" s="16" t="s">
        <v>376</v>
      </c>
      <c r="D251" s="17" t="s">
        <v>152</v>
      </c>
      <c r="E251" s="17" t="s">
        <v>787</v>
      </c>
      <c r="F251" s="17" t="s">
        <v>153</v>
      </c>
      <c r="G251" s="16" t="s">
        <v>128</v>
      </c>
      <c r="H251" s="17" t="s">
        <v>4</v>
      </c>
      <c r="I251" s="18">
        <v>72</v>
      </c>
      <c r="J251" s="17" t="s">
        <v>14</v>
      </c>
      <c r="K251" s="17" t="s">
        <v>27</v>
      </c>
      <c r="L251" s="17" t="s">
        <v>790</v>
      </c>
      <c r="M251" s="17" t="s">
        <v>789</v>
      </c>
      <c r="N251" s="19">
        <v>740</v>
      </c>
      <c r="O251" s="19" t="str">
        <f t="shared" si="3"/>
        <v>8800Peach Slub</v>
      </c>
      <c r="P251" s="78">
        <v>6.39</v>
      </c>
    </row>
    <row r="252" spans="2:16">
      <c r="B252" s="15" t="s">
        <v>340</v>
      </c>
      <c r="C252" s="16" t="s">
        <v>377</v>
      </c>
      <c r="D252" s="17" t="s">
        <v>152</v>
      </c>
      <c r="E252" s="17" t="s">
        <v>787</v>
      </c>
      <c r="F252" s="17" t="s">
        <v>153</v>
      </c>
      <c r="G252" s="16" t="s">
        <v>128</v>
      </c>
      <c r="H252" s="17" t="s">
        <v>5</v>
      </c>
      <c r="I252" s="18">
        <v>72</v>
      </c>
      <c r="J252" s="17" t="s">
        <v>14</v>
      </c>
      <c r="K252" s="17" t="s">
        <v>27</v>
      </c>
      <c r="L252" s="17" t="s">
        <v>790</v>
      </c>
      <c r="M252" s="17" t="s">
        <v>789</v>
      </c>
      <c r="N252" s="19">
        <v>460</v>
      </c>
      <c r="O252" s="19" t="str">
        <f t="shared" si="3"/>
        <v>8800Peach Slub</v>
      </c>
      <c r="P252" s="78">
        <v>6.39</v>
      </c>
    </row>
    <row r="253" spans="2:16">
      <c r="B253" s="15" t="s">
        <v>340</v>
      </c>
      <c r="C253" s="16" t="s">
        <v>378</v>
      </c>
      <c r="D253" s="17" t="s">
        <v>152</v>
      </c>
      <c r="E253" s="17" t="s">
        <v>787</v>
      </c>
      <c r="F253" s="17" t="s">
        <v>153</v>
      </c>
      <c r="G253" s="16" t="s">
        <v>128</v>
      </c>
      <c r="H253" s="17" t="s">
        <v>6</v>
      </c>
      <c r="I253" s="18">
        <v>72</v>
      </c>
      <c r="J253" s="17" t="s">
        <v>14</v>
      </c>
      <c r="K253" s="17" t="s">
        <v>27</v>
      </c>
      <c r="L253" s="17" t="s">
        <v>790</v>
      </c>
      <c r="M253" s="17" t="s">
        <v>789</v>
      </c>
      <c r="N253" s="19">
        <v>53</v>
      </c>
      <c r="O253" s="19" t="str">
        <f t="shared" si="3"/>
        <v>8800Peach Slub</v>
      </c>
      <c r="P253" s="78">
        <v>6.39</v>
      </c>
    </row>
    <row r="254" spans="2:16">
      <c r="B254" s="15" t="s">
        <v>340</v>
      </c>
      <c r="C254" s="16" t="s">
        <v>379</v>
      </c>
      <c r="D254" s="17" t="s">
        <v>152</v>
      </c>
      <c r="E254" s="17" t="s">
        <v>787</v>
      </c>
      <c r="F254" s="17" t="s">
        <v>153</v>
      </c>
      <c r="G254" s="16" t="s">
        <v>128</v>
      </c>
      <c r="H254" s="17" t="s">
        <v>7</v>
      </c>
      <c r="I254" s="18">
        <v>72</v>
      </c>
      <c r="J254" s="17" t="s">
        <v>14</v>
      </c>
      <c r="K254" s="17" t="s">
        <v>27</v>
      </c>
      <c r="L254" s="17" t="s">
        <v>790</v>
      </c>
      <c r="M254" s="17" t="s">
        <v>789</v>
      </c>
      <c r="N254" s="19">
        <v>59</v>
      </c>
      <c r="O254" s="19" t="str">
        <f t="shared" si="3"/>
        <v>8800Peach Slub</v>
      </c>
      <c r="P254" s="78">
        <v>7.58</v>
      </c>
    </row>
    <row r="255" spans="2:16">
      <c r="B255" s="15" t="s">
        <v>340</v>
      </c>
      <c r="C255" s="16" t="s">
        <v>380</v>
      </c>
      <c r="D255" s="17" t="s">
        <v>152</v>
      </c>
      <c r="E255" s="17" t="s">
        <v>787</v>
      </c>
      <c r="F255" s="17" t="s">
        <v>153</v>
      </c>
      <c r="G255" s="16" t="s">
        <v>128</v>
      </c>
      <c r="H255" s="17" t="s">
        <v>2</v>
      </c>
      <c r="I255" s="18">
        <v>72</v>
      </c>
      <c r="J255" s="17" t="s">
        <v>14</v>
      </c>
      <c r="K255" s="17" t="s">
        <v>28</v>
      </c>
      <c r="L255" s="17" t="s">
        <v>788</v>
      </c>
      <c r="M255" s="17" t="s">
        <v>789</v>
      </c>
      <c r="N255" s="19">
        <v>149</v>
      </c>
      <c r="O255" s="19" t="str">
        <f t="shared" si="3"/>
        <v>8800Pebble</v>
      </c>
      <c r="P255" s="78">
        <v>6.29</v>
      </c>
    </row>
    <row r="256" spans="2:16">
      <c r="B256" s="15" t="s">
        <v>340</v>
      </c>
      <c r="C256" s="16" t="s">
        <v>381</v>
      </c>
      <c r="D256" s="17" t="s">
        <v>152</v>
      </c>
      <c r="E256" s="17" t="s">
        <v>787</v>
      </c>
      <c r="F256" s="17" t="s">
        <v>153</v>
      </c>
      <c r="G256" s="16" t="s">
        <v>128</v>
      </c>
      <c r="H256" s="17" t="s">
        <v>7</v>
      </c>
      <c r="I256" s="18">
        <v>72</v>
      </c>
      <c r="J256" s="17" t="s">
        <v>14</v>
      </c>
      <c r="K256" s="17" t="s">
        <v>28</v>
      </c>
      <c r="L256" s="17" t="s">
        <v>788</v>
      </c>
      <c r="M256" s="17" t="s">
        <v>789</v>
      </c>
      <c r="N256" s="19">
        <v>110</v>
      </c>
      <c r="O256" s="19" t="str">
        <f t="shared" si="3"/>
        <v>8800Pebble</v>
      </c>
      <c r="P256" s="78">
        <v>7.48</v>
      </c>
    </row>
    <row r="257" spans="2:16">
      <c r="B257" s="15" t="s">
        <v>340</v>
      </c>
      <c r="C257" s="16" t="s">
        <v>382</v>
      </c>
      <c r="D257" s="17" t="s">
        <v>152</v>
      </c>
      <c r="E257" s="17" t="s">
        <v>787</v>
      </c>
      <c r="F257" s="17" t="s">
        <v>153</v>
      </c>
      <c r="G257" s="16" t="s">
        <v>128</v>
      </c>
      <c r="H257" s="17" t="s">
        <v>2</v>
      </c>
      <c r="I257" s="18">
        <v>72</v>
      </c>
      <c r="J257" s="17" t="s">
        <v>14</v>
      </c>
      <c r="K257" s="17" t="s">
        <v>29</v>
      </c>
      <c r="L257" s="17" t="s">
        <v>791</v>
      </c>
      <c r="M257" s="17" t="s">
        <v>789</v>
      </c>
      <c r="N257" s="19">
        <v>238</v>
      </c>
      <c r="O257" s="19" t="str">
        <f t="shared" si="3"/>
        <v>8800Red Marble</v>
      </c>
      <c r="P257" s="78">
        <v>6.49</v>
      </c>
    </row>
    <row r="258" spans="2:16">
      <c r="B258" s="15" t="s">
        <v>340</v>
      </c>
      <c r="C258" s="16" t="s">
        <v>383</v>
      </c>
      <c r="D258" s="17" t="s">
        <v>152</v>
      </c>
      <c r="E258" s="17" t="s">
        <v>787</v>
      </c>
      <c r="F258" s="17" t="s">
        <v>153</v>
      </c>
      <c r="G258" s="16" t="s">
        <v>128</v>
      </c>
      <c r="H258" s="17" t="s">
        <v>3</v>
      </c>
      <c r="I258" s="18">
        <v>72</v>
      </c>
      <c r="J258" s="17" t="s">
        <v>14</v>
      </c>
      <c r="K258" s="17" t="s">
        <v>29</v>
      </c>
      <c r="L258" s="17" t="s">
        <v>791</v>
      </c>
      <c r="M258" s="17" t="s">
        <v>789</v>
      </c>
      <c r="N258" s="19">
        <v>133</v>
      </c>
      <c r="O258" s="19" t="str">
        <f t="shared" si="3"/>
        <v>8800Red Marble</v>
      </c>
      <c r="P258" s="78">
        <v>6.49</v>
      </c>
    </row>
    <row r="259" spans="2:16">
      <c r="B259" s="15" t="s">
        <v>340</v>
      </c>
      <c r="C259" s="16" t="s">
        <v>384</v>
      </c>
      <c r="D259" s="17" t="s">
        <v>152</v>
      </c>
      <c r="E259" s="17" t="s">
        <v>787</v>
      </c>
      <c r="F259" s="17" t="s">
        <v>153</v>
      </c>
      <c r="G259" s="16" t="s">
        <v>128</v>
      </c>
      <c r="H259" s="17" t="s">
        <v>7</v>
      </c>
      <c r="I259" s="18">
        <v>72</v>
      </c>
      <c r="J259" s="17" t="s">
        <v>14</v>
      </c>
      <c r="K259" s="17" t="s">
        <v>29</v>
      </c>
      <c r="L259" s="17" t="s">
        <v>791</v>
      </c>
      <c r="M259" s="17" t="s">
        <v>789</v>
      </c>
      <c r="N259" s="19">
        <v>436</v>
      </c>
      <c r="O259" s="19" t="str">
        <f t="shared" si="3"/>
        <v>8800Red Marble</v>
      </c>
      <c r="P259" s="78">
        <v>7.68</v>
      </c>
    </row>
    <row r="260" spans="2:16">
      <c r="B260" s="15" t="s">
        <v>340</v>
      </c>
      <c r="C260" s="16" t="s">
        <v>385</v>
      </c>
      <c r="D260" s="17" t="s">
        <v>152</v>
      </c>
      <c r="E260" s="17" t="s">
        <v>787</v>
      </c>
      <c r="F260" s="17" t="s">
        <v>153</v>
      </c>
      <c r="G260" s="16" t="s">
        <v>128</v>
      </c>
      <c r="H260" s="17" t="s">
        <v>2</v>
      </c>
      <c r="I260" s="18">
        <v>72</v>
      </c>
      <c r="J260" s="17" t="s">
        <v>14</v>
      </c>
      <c r="K260" s="17" t="s">
        <v>30</v>
      </c>
      <c r="L260" s="17" t="s">
        <v>790</v>
      </c>
      <c r="M260" s="17" t="s">
        <v>789</v>
      </c>
      <c r="N260" s="19">
        <v>102</v>
      </c>
      <c r="O260" s="19" t="str">
        <f t="shared" si="3"/>
        <v>8800Solid Black Slub</v>
      </c>
      <c r="P260" s="78">
        <v>6.39</v>
      </c>
    </row>
    <row r="261" spans="2:16">
      <c r="B261" s="15" t="s">
        <v>340</v>
      </c>
      <c r="C261" s="16" t="s">
        <v>179</v>
      </c>
      <c r="D261" s="17" t="s">
        <v>152</v>
      </c>
      <c r="E261" s="17" t="s">
        <v>787</v>
      </c>
      <c r="F261" s="17" t="s">
        <v>153</v>
      </c>
      <c r="G261" s="16" t="s">
        <v>128</v>
      </c>
      <c r="H261" s="17" t="s">
        <v>2</v>
      </c>
      <c r="I261" s="18">
        <v>72</v>
      </c>
      <c r="J261" s="17" t="s">
        <v>14</v>
      </c>
      <c r="K261" s="17" t="s">
        <v>31</v>
      </c>
      <c r="L261" s="17" t="s">
        <v>788</v>
      </c>
      <c r="M261" s="17" t="s">
        <v>789</v>
      </c>
      <c r="N261" s="19">
        <v>1009</v>
      </c>
      <c r="O261" s="19" t="str">
        <f t="shared" si="3"/>
        <v>8800Sunset</v>
      </c>
      <c r="P261" s="78">
        <v>6.29</v>
      </c>
    </row>
    <row r="262" spans="2:16">
      <c r="B262" s="15" t="s">
        <v>340</v>
      </c>
      <c r="C262" s="16" t="s">
        <v>180</v>
      </c>
      <c r="D262" s="17" t="s">
        <v>152</v>
      </c>
      <c r="E262" s="17" t="s">
        <v>787</v>
      </c>
      <c r="F262" s="17" t="s">
        <v>153</v>
      </c>
      <c r="G262" s="16" t="s">
        <v>128</v>
      </c>
      <c r="H262" s="17" t="s">
        <v>3</v>
      </c>
      <c r="I262" s="18">
        <v>72</v>
      </c>
      <c r="J262" s="17" t="s">
        <v>14</v>
      </c>
      <c r="K262" s="17" t="s">
        <v>31</v>
      </c>
      <c r="L262" s="17" t="s">
        <v>788</v>
      </c>
      <c r="M262" s="17" t="s">
        <v>789</v>
      </c>
      <c r="N262" s="19">
        <v>3488</v>
      </c>
      <c r="O262" s="19" t="str">
        <f t="shared" si="3"/>
        <v>8800Sunset</v>
      </c>
      <c r="P262" s="78">
        <v>6.29</v>
      </c>
    </row>
    <row r="263" spans="2:16">
      <c r="B263" s="15" t="s">
        <v>340</v>
      </c>
      <c r="C263" s="16" t="s">
        <v>181</v>
      </c>
      <c r="D263" s="17" t="s">
        <v>152</v>
      </c>
      <c r="E263" s="17" t="s">
        <v>787</v>
      </c>
      <c r="F263" s="17" t="s">
        <v>153</v>
      </c>
      <c r="G263" s="16" t="s">
        <v>128</v>
      </c>
      <c r="H263" s="17" t="s">
        <v>4</v>
      </c>
      <c r="I263" s="18">
        <v>72</v>
      </c>
      <c r="J263" s="17" t="s">
        <v>14</v>
      </c>
      <c r="K263" s="17" t="s">
        <v>31</v>
      </c>
      <c r="L263" s="17" t="s">
        <v>788</v>
      </c>
      <c r="M263" s="17" t="s">
        <v>789</v>
      </c>
      <c r="N263" s="19">
        <v>3912</v>
      </c>
      <c r="O263" s="19" t="str">
        <f t="shared" ref="O263:O326" si="4">G263&amp;K263</f>
        <v>8800Sunset</v>
      </c>
      <c r="P263" s="78">
        <v>6.29</v>
      </c>
    </row>
    <row r="264" spans="2:16">
      <c r="B264" s="15" t="s">
        <v>340</v>
      </c>
      <c r="C264" s="16" t="s">
        <v>386</v>
      </c>
      <c r="D264" s="17" t="s">
        <v>152</v>
      </c>
      <c r="E264" s="17" t="s">
        <v>787</v>
      </c>
      <c r="F264" s="17" t="s">
        <v>153</v>
      </c>
      <c r="G264" s="16" t="s">
        <v>128</v>
      </c>
      <c r="H264" s="17" t="s">
        <v>5</v>
      </c>
      <c r="I264" s="18">
        <v>72</v>
      </c>
      <c r="J264" s="17" t="s">
        <v>14</v>
      </c>
      <c r="K264" s="17" t="s">
        <v>31</v>
      </c>
      <c r="L264" s="17" t="s">
        <v>788</v>
      </c>
      <c r="M264" s="17" t="s">
        <v>789</v>
      </c>
      <c r="N264" s="19">
        <v>2783</v>
      </c>
      <c r="O264" s="19" t="str">
        <f t="shared" si="4"/>
        <v>8800Sunset</v>
      </c>
      <c r="P264" s="78">
        <v>6.29</v>
      </c>
    </row>
    <row r="265" spans="2:16">
      <c r="B265" s="15" t="s">
        <v>340</v>
      </c>
      <c r="C265" s="16" t="s">
        <v>387</v>
      </c>
      <c r="D265" s="17" t="s">
        <v>152</v>
      </c>
      <c r="E265" s="17" t="s">
        <v>787</v>
      </c>
      <c r="F265" s="17" t="s">
        <v>153</v>
      </c>
      <c r="G265" s="16" t="s">
        <v>128</v>
      </c>
      <c r="H265" s="17" t="s">
        <v>6</v>
      </c>
      <c r="I265" s="18">
        <v>72</v>
      </c>
      <c r="J265" s="17" t="s">
        <v>14</v>
      </c>
      <c r="K265" s="17" t="s">
        <v>31</v>
      </c>
      <c r="L265" s="17" t="s">
        <v>788</v>
      </c>
      <c r="M265" s="17" t="s">
        <v>789</v>
      </c>
      <c r="N265" s="19">
        <v>1578</v>
      </c>
      <c r="O265" s="19" t="str">
        <f t="shared" si="4"/>
        <v>8800Sunset</v>
      </c>
      <c r="P265" s="78">
        <v>6.29</v>
      </c>
    </row>
    <row r="266" spans="2:16">
      <c r="B266" s="15" t="s">
        <v>340</v>
      </c>
      <c r="C266" s="16" t="s">
        <v>182</v>
      </c>
      <c r="D266" s="17" t="s">
        <v>152</v>
      </c>
      <c r="E266" s="17" t="s">
        <v>787</v>
      </c>
      <c r="F266" s="17" t="s">
        <v>153</v>
      </c>
      <c r="G266" s="16" t="s">
        <v>128</v>
      </c>
      <c r="H266" s="17" t="s">
        <v>7</v>
      </c>
      <c r="I266" s="18">
        <v>72</v>
      </c>
      <c r="J266" s="17" t="s">
        <v>14</v>
      </c>
      <c r="K266" s="17" t="s">
        <v>31</v>
      </c>
      <c r="L266" s="17" t="s">
        <v>788</v>
      </c>
      <c r="M266" s="17" t="s">
        <v>789</v>
      </c>
      <c r="N266" s="19">
        <v>673</v>
      </c>
      <c r="O266" s="19" t="str">
        <f t="shared" si="4"/>
        <v>8800Sunset</v>
      </c>
      <c r="P266" s="78">
        <v>7.48</v>
      </c>
    </row>
    <row r="267" spans="2:16">
      <c r="B267" s="15" t="s">
        <v>340</v>
      </c>
      <c r="C267" s="16" t="s">
        <v>183</v>
      </c>
      <c r="D267" s="17" t="s">
        <v>152</v>
      </c>
      <c r="E267" s="17" t="s">
        <v>787</v>
      </c>
      <c r="F267" s="17" t="s">
        <v>153</v>
      </c>
      <c r="G267" s="16" t="s">
        <v>128</v>
      </c>
      <c r="H267" s="17" t="s">
        <v>2</v>
      </c>
      <c r="I267" s="18">
        <v>72</v>
      </c>
      <c r="J267" s="17" t="s">
        <v>14</v>
      </c>
      <c r="K267" s="17" t="s">
        <v>32</v>
      </c>
      <c r="L267" s="17" t="s">
        <v>791</v>
      </c>
      <c r="M267" s="17" t="s">
        <v>789</v>
      </c>
      <c r="N267" s="19">
        <v>2568</v>
      </c>
      <c r="O267" s="19" t="str">
        <f t="shared" si="4"/>
        <v>8800True Royal Marble</v>
      </c>
      <c r="P267" s="78">
        <v>6.49</v>
      </c>
    </row>
    <row r="268" spans="2:16">
      <c r="B268" s="15" t="s">
        <v>340</v>
      </c>
      <c r="C268" s="16" t="s">
        <v>184</v>
      </c>
      <c r="D268" s="17" t="s">
        <v>152</v>
      </c>
      <c r="E268" s="17" t="s">
        <v>787</v>
      </c>
      <c r="F268" s="17" t="s">
        <v>153</v>
      </c>
      <c r="G268" s="16" t="s">
        <v>128</v>
      </c>
      <c r="H268" s="17" t="s">
        <v>3</v>
      </c>
      <c r="I268" s="18">
        <v>72</v>
      </c>
      <c r="J268" s="17" t="s">
        <v>14</v>
      </c>
      <c r="K268" s="17" t="s">
        <v>32</v>
      </c>
      <c r="L268" s="17" t="s">
        <v>791</v>
      </c>
      <c r="M268" s="17" t="s">
        <v>789</v>
      </c>
      <c r="N268" s="19">
        <v>12905</v>
      </c>
      <c r="O268" s="19" t="str">
        <f t="shared" si="4"/>
        <v>8800True Royal Marble</v>
      </c>
      <c r="P268" s="78">
        <v>6.49</v>
      </c>
    </row>
    <row r="269" spans="2:16">
      <c r="B269" s="15" t="s">
        <v>340</v>
      </c>
      <c r="C269" s="16" t="s">
        <v>388</v>
      </c>
      <c r="D269" s="17" t="s">
        <v>152</v>
      </c>
      <c r="E269" s="17" t="s">
        <v>787</v>
      </c>
      <c r="F269" s="17" t="s">
        <v>153</v>
      </c>
      <c r="G269" s="16" t="s">
        <v>128</v>
      </c>
      <c r="H269" s="17" t="s">
        <v>4</v>
      </c>
      <c r="I269" s="18">
        <v>72</v>
      </c>
      <c r="J269" s="17" t="s">
        <v>14</v>
      </c>
      <c r="K269" s="17" t="s">
        <v>32</v>
      </c>
      <c r="L269" s="17" t="s">
        <v>791</v>
      </c>
      <c r="M269" s="17" t="s">
        <v>789</v>
      </c>
      <c r="N269" s="19">
        <v>15139</v>
      </c>
      <c r="O269" s="19" t="str">
        <f t="shared" si="4"/>
        <v>8800True Royal Marble</v>
      </c>
      <c r="P269" s="78">
        <v>6.49</v>
      </c>
    </row>
    <row r="270" spans="2:16">
      <c r="B270" s="15" t="s">
        <v>340</v>
      </c>
      <c r="C270" s="16" t="s">
        <v>389</v>
      </c>
      <c r="D270" s="17" t="s">
        <v>152</v>
      </c>
      <c r="E270" s="17" t="s">
        <v>787</v>
      </c>
      <c r="F270" s="17" t="s">
        <v>153</v>
      </c>
      <c r="G270" s="16" t="s">
        <v>128</v>
      </c>
      <c r="H270" s="17" t="s">
        <v>5</v>
      </c>
      <c r="I270" s="18">
        <v>72</v>
      </c>
      <c r="J270" s="17" t="s">
        <v>14</v>
      </c>
      <c r="K270" s="17" t="s">
        <v>32</v>
      </c>
      <c r="L270" s="17" t="s">
        <v>791</v>
      </c>
      <c r="M270" s="17" t="s">
        <v>789</v>
      </c>
      <c r="N270" s="19">
        <v>12655</v>
      </c>
      <c r="O270" s="19" t="str">
        <f t="shared" si="4"/>
        <v>8800True Royal Marble</v>
      </c>
      <c r="P270" s="78">
        <v>6.49</v>
      </c>
    </row>
    <row r="271" spans="2:16">
      <c r="B271" s="15" t="s">
        <v>340</v>
      </c>
      <c r="C271" s="16" t="s">
        <v>390</v>
      </c>
      <c r="D271" s="17" t="s">
        <v>152</v>
      </c>
      <c r="E271" s="17" t="s">
        <v>787</v>
      </c>
      <c r="F271" s="17" t="s">
        <v>153</v>
      </c>
      <c r="G271" s="16" t="s">
        <v>128</v>
      </c>
      <c r="H271" s="17" t="s">
        <v>6</v>
      </c>
      <c r="I271" s="18">
        <v>72</v>
      </c>
      <c r="J271" s="17" t="s">
        <v>14</v>
      </c>
      <c r="K271" s="17" t="s">
        <v>32</v>
      </c>
      <c r="L271" s="17" t="s">
        <v>791</v>
      </c>
      <c r="M271" s="17" t="s">
        <v>789</v>
      </c>
      <c r="N271" s="19">
        <v>11726</v>
      </c>
      <c r="O271" s="19" t="str">
        <f t="shared" si="4"/>
        <v>8800True Royal Marble</v>
      </c>
      <c r="P271" s="78">
        <v>6.49</v>
      </c>
    </row>
    <row r="272" spans="2:16">
      <c r="B272" s="15" t="s">
        <v>340</v>
      </c>
      <c r="C272" s="16" t="s">
        <v>185</v>
      </c>
      <c r="D272" s="17" t="s">
        <v>152</v>
      </c>
      <c r="E272" s="17" t="s">
        <v>787</v>
      </c>
      <c r="F272" s="17" t="s">
        <v>153</v>
      </c>
      <c r="G272" s="16" t="s">
        <v>128</v>
      </c>
      <c r="H272" s="17" t="s">
        <v>7</v>
      </c>
      <c r="I272" s="18">
        <v>72</v>
      </c>
      <c r="J272" s="17" t="s">
        <v>14</v>
      </c>
      <c r="K272" s="17" t="s">
        <v>32</v>
      </c>
      <c r="L272" s="17" t="s">
        <v>791</v>
      </c>
      <c r="M272" s="17" t="s">
        <v>789</v>
      </c>
      <c r="N272" s="19">
        <v>4742</v>
      </c>
      <c r="O272" s="19" t="str">
        <f t="shared" si="4"/>
        <v>8800True Royal Marble</v>
      </c>
      <c r="P272" s="78">
        <v>7.68</v>
      </c>
    </row>
    <row r="273" spans="2:16">
      <c r="B273" s="15" t="s">
        <v>340</v>
      </c>
      <c r="C273" s="16" t="s">
        <v>391</v>
      </c>
      <c r="D273" s="17" t="s">
        <v>152</v>
      </c>
      <c r="E273" s="17" t="s">
        <v>787</v>
      </c>
      <c r="F273" s="17" t="s">
        <v>153</v>
      </c>
      <c r="G273" s="16" t="s">
        <v>128</v>
      </c>
      <c r="H273" s="17" t="s">
        <v>3</v>
      </c>
      <c r="I273" s="18">
        <v>72</v>
      </c>
      <c r="J273" s="17" t="s">
        <v>14</v>
      </c>
      <c r="K273" s="17" t="s">
        <v>33</v>
      </c>
      <c r="L273" s="17" t="s">
        <v>790</v>
      </c>
      <c r="M273" s="17" t="s">
        <v>789</v>
      </c>
      <c r="N273" s="19">
        <v>4062</v>
      </c>
      <c r="O273" s="19" t="str">
        <f t="shared" si="4"/>
        <v>8800White Slub</v>
      </c>
      <c r="P273" s="78">
        <v>6.39</v>
      </c>
    </row>
    <row r="274" spans="2:16">
      <c r="B274" s="15" t="s">
        <v>340</v>
      </c>
      <c r="C274" s="16" t="s">
        <v>392</v>
      </c>
      <c r="D274" s="17" t="s">
        <v>152</v>
      </c>
      <c r="E274" s="17" t="s">
        <v>787</v>
      </c>
      <c r="F274" s="17" t="s">
        <v>153</v>
      </c>
      <c r="G274" s="16" t="s">
        <v>128</v>
      </c>
      <c r="H274" s="17" t="s">
        <v>4</v>
      </c>
      <c r="I274" s="18">
        <v>72</v>
      </c>
      <c r="J274" s="17" t="s">
        <v>14</v>
      </c>
      <c r="K274" s="17" t="s">
        <v>33</v>
      </c>
      <c r="L274" s="17" t="s">
        <v>790</v>
      </c>
      <c r="M274" s="17" t="s">
        <v>789</v>
      </c>
      <c r="N274" s="19">
        <v>2548</v>
      </c>
      <c r="O274" s="19" t="str">
        <f t="shared" si="4"/>
        <v>8800White Slub</v>
      </c>
      <c r="P274" s="78">
        <v>6.39</v>
      </c>
    </row>
    <row r="275" spans="2:16">
      <c r="B275" s="15" t="s">
        <v>340</v>
      </c>
      <c r="C275" s="16" t="s">
        <v>393</v>
      </c>
      <c r="D275" s="17" t="s">
        <v>152</v>
      </c>
      <c r="E275" s="17" t="s">
        <v>787</v>
      </c>
      <c r="F275" s="17" t="s">
        <v>153</v>
      </c>
      <c r="G275" s="16" t="s">
        <v>128</v>
      </c>
      <c r="H275" s="17" t="s">
        <v>5</v>
      </c>
      <c r="I275" s="18">
        <v>72</v>
      </c>
      <c r="J275" s="17" t="s">
        <v>14</v>
      </c>
      <c r="K275" s="17" t="s">
        <v>33</v>
      </c>
      <c r="L275" s="17" t="s">
        <v>790</v>
      </c>
      <c r="M275" s="17" t="s">
        <v>789</v>
      </c>
      <c r="N275" s="19">
        <v>1179</v>
      </c>
      <c r="O275" s="19" t="str">
        <f t="shared" si="4"/>
        <v>8800White Slub</v>
      </c>
      <c r="P275" s="78">
        <v>6.39</v>
      </c>
    </row>
    <row r="276" spans="2:16">
      <c r="B276" s="15" t="s">
        <v>340</v>
      </c>
      <c r="C276" s="16" t="s">
        <v>394</v>
      </c>
      <c r="D276" s="17" t="s">
        <v>152</v>
      </c>
      <c r="E276" s="17" t="s">
        <v>787</v>
      </c>
      <c r="F276" s="17" t="s">
        <v>153</v>
      </c>
      <c r="G276" s="16" t="s">
        <v>128</v>
      </c>
      <c r="H276" s="17" t="s">
        <v>6</v>
      </c>
      <c r="I276" s="18">
        <v>72</v>
      </c>
      <c r="J276" s="17" t="s">
        <v>14</v>
      </c>
      <c r="K276" s="17" t="s">
        <v>33</v>
      </c>
      <c r="L276" s="17" t="s">
        <v>790</v>
      </c>
      <c r="M276" s="17" t="s">
        <v>789</v>
      </c>
      <c r="N276" s="19">
        <v>659</v>
      </c>
      <c r="O276" s="19" t="str">
        <f t="shared" si="4"/>
        <v>8800White Slub</v>
      </c>
      <c r="P276" s="78">
        <v>6.39</v>
      </c>
    </row>
    <row r="277" spans="2:16">
      <c r="B277" s="15" t="s">
        <v>340</v>
      </c>
      <c r="C277" s="16" t="s">
        <v>395</v>
      </c>
      <c r="D277" s="17" t="s">
        <v>152</v>
      </c>
      <c r="E277" s="17" t="s">
        <v>787</v>
      </c>
      <c r="F277" s="17" t="s">
        <v>153</v>
      </c>
      <c r="G277" s="16" t="s">
        <v>128</v>
      </c>
      <c r="H277" s="17" t="s">
        <v>7</v>
      </c>
      <c r="I277" s="18">
        <v>72</v>
      </c>
      <c r="J277" s="17" t="s">
        <v>14</v>
      </c>
      <c r="K277" s="17" t="s">
        <v>33</v>
      </c>
      <c r="L277" s="17" t="s">
        <v>790</v>
      </c>
      <c r="M277" s="17" t="s">
        <v>789</v>
      </c>
      <c r="N277" s="19">
        <v>527</v>
      </c>
      <c r="O277" s="19" t="str">
        <f t="shared" si="4"/>
        <v>8800White Slub</v>
      </c>
      <c r="P277" s="78">
        <v>7.58</v>
      </c>
    </row>
    <row r="278" spans="2:16">
      <c r="B278" s="15" t="s">
        <v>340</v>
      </c>
      <c r="C278" s="17" t="s">
        <v>396</v>
      </c>
      <c r="D278" s="17" t="s">
        <v>187</v>
      </c>
      <c r="E278" s="17" t="s">
        <v>792</v>
      </c>
      <c r="F278" s="17" t="s">
        <v>153</v>
      </c>
      <c r="G278" s="17" t="s">
        <v>101</v>
      </c>
      <c r="H278" s="17" t="s">
        <v>8</v>
      </c>
      <c r="I278" s="18">
        <v>72</v>
      </c>
      <c r="J278" s="17" t="s">
        <v>102</v>
      </c>
      <c r="K278" s="17" t="s">
        <v>37</v>
      </c>
      <c r="L278" s="17" t="s">
        <v>788</v>
      </c>
      <c r="M278" s="17" t="s">
        <v>789</v>
      </c>
      <c r="N278" s="19">
        <v>5379</v>
      </c>
      <c r="O278" s="19" t="str">
        <f t="shared" si="4"/>
        <v>8800YDark Grey Heather</v>
      </c>
      <c r="P278" s="78">
        <v>4.99</v>
      </c>
    </row>
    <row r="279" spans="2:16">
      <c r="B279" s="15" t="s">
        <v>340</v>
      </c>
      <c r="C279" s="17" t="s">
        <v>397</v>
      </c>
      <c r="D279" s="17" t="s">
        <v>187</v>
      </c>
      <c r="E279" s="17" t="s">
        <v>792</v>
      </c>
      <c r="F279" s="17" t="s">
        <v>153</v>
      </c>
      <c r="G279" s="17" t="s">
        <v>101</v>
      </c>
      <c r="H279" s="17" t="s">
        <v>9</v>
      </c>
      <c r="I279" s="18">
        <v>72</v>
      </c>
      <c r="J279" s="17" t="s">
        <v>102</v>
      </c>
      <c r="K279" s="17" t="s">
        <v>37</v>
      </c>
      <c r="L279" s="17" t="s">
        <v>788</v>
      </c>
      <c r="M279" s="17" t="s">
        <v>789</v>
      </c>
      <c r="N279" s="19">
        <v>5888</v>
      </c>
      <c r="O279" s="19" t="str">
        <f t="shared" si="4"/>
        <v>8800YDark Grey Heather</v>
      </c>
      <c r="P279" s="78">
        <v>4.99</v>
      </c>
    </row>
    <row r="280" spans="2:16">
      <c r="B280" s="15" t="s">
        <v>340</v>
      </c>
      <c r="C280" s="17" t="s">
        <v>398</v>
      </c>
      <c r="D280" s="17" t="s">
        <v>187</v>
      </c>
      <c r="E280" s="17" t="s">
        <v>792</v>
      </c>
      <c r="F280" s="17" t="s">
        <v>153</v>
      </c>
      <c r="G280" s="17" t="s">
        <v>101</v>
      </c>
      <c r="H280" s="17" t="s">
        <v>10</v>
      </c>
      <c r="I280" s="18">
        <v>72</v>
      </c>
      <c r="J280" s="17" t="s">
        <v>102</v>
      </c>
      <c r="K280" s="17" t="s">
        <v>37</v>
      </c>
      <c r="L280" s="17" t="s">
        <v>788</v>
      </c>
      <c r="M280" s="17" t="s">
        <v>789</v>
      </c>
      <c r="N280" s="19">
        <v>5987</v>
      </c>
      <c r="O280" s="19" t="str">
        <f t="shared" si="4"/>
        <v>8800YDark Grey Heather</v>
      </c>
      <c r="P280" s="78">
        <v>4.99</v>
      </c>
    </row>
    <row r="281" spans="2:16">
      <c r="B281" s="15" t="s">
        <v>340</v>
      </c>
      <c r="C281" s="17" t="s">
        <v>186</v>
      </c>
      <c r="D281" s="17" t="s">
        <v>187</v>
      </c>
      <c r="E281" s="17" t="s">
        <v>792</v>
      </c>
      <c r="F281" s="17" t="s">
        <v>153</v>
      </c>
      <c r="G281" s="17" t="s">
        <v>101</v>
      </c>
      <c r="H281" s="17" t="s">
        <v>8</v>
      </c>
      <c r="I281" s="18">
        <v>72</v>
      </c>
      <c r="J281" s="17" t="s">
        <v>102</v>
      </c>
      <c r="K281" s="17" t="s">
        <v>70</v>
      </c>
      <c r="L281" s="17" t="s">
        <v>788</v>
      </c>
      <c r="M281" s="17" t="s">
        <v>789</v>
      </c>
      <c r="N281" s="19">
        <v>149</v>
      </c>
      <c r="O281" s="19" t="str">
        <f t="shared" si="4"/>
        <v>8800YMidnight</v>
      </c>
      <c r="P281" s="78">
        <v>4.99</v>
      </c>
    </row>
    <row r="282" spans="2:16">
      <c r="B282" s="15" t="s">
        <v>340</v>
      </c>
      <c r="C282" s="17" t="s">
        <v>190</v>
      </c>
      <c r="D282" s="17" t="s">
        <v>187</v>
      </c>
      <c r="E282" s="17" t="s">
        <v>792</v>
      </c>
      <c r="F282" s="17" t="s">
        <v>153</v>
      </c>
      <c r="G282" s="17" t="s">
        <v>101</v>
      </c>
      <c r="H282" s="17" t="s">
        <v>8</v>
      </c>
      <c r="I282" s="18">
        <v>72</v>
      </c>
      <c r="J282" s="17" t="s">
        <v>102</v>
      </c>
      <c r="K282" s="17" t="s">
        <v>26</v>
      </c>
      <c r="L282" s="17" t="s">
        <v>788</v>
      </c>
      <c r="M282" s="17" t="s">
        <v>789</v>
      </c>
      <c r="N282" s="19">
        <v>1313</v>
      </c>
      <c r="O282" s="19" t="str">
        <f t="shared" si="4"/>
        <v>8800YPeach</v>
      </c>
      <c r="P282" s="78">
        <v>4.99</v>
      </c>
    </row>
    <row r="283" spans="2:16">
      <c r="B283" s="15" t="s">
        <v>340</v>
      </c>
      <c r="C283" s="17" t="s">
        <v>191</v>
      </c>
      <c r="D283" s="17" t="s">
        <v>187</v>
      </c>
      <c r="E283" s="17" t="s">
        <v>792</v>
      </c>
      <c r="F283" s="17" t="s">
        <v>153</v>
      </c>
      <c r="G283" s="17" t="s">
        <v>101</v>
      </c>
      <c r="H283" s="17" t="s">
        <v>9</v>
      </c>
      <c r="I283" s="18">
        <v>72</v>
      </c>
      <c r="J283" s="17" t="s">
        <v>102</v>
      </c>
      <c r="K283" s="17" t="s">
        <v>26</v>
      </c>
      <c r="L283" s="17" t="s">
        <v>788</v>
      </c>
      <c r="M283" s="17" t="s">
        <v>789</v>
      </c>
      <c r="N283" s="19">
        <v>1571</v>
      </c>
      <c r="O283" s="19" t="str">
        <f t="shared" si="4"/>
        <v>8800YPeach</v>
      </c>
      <c r="P283" s="78">
        <v>4.99</v>
      </c>
    </row>
    <row r="284" spans="2:16">
      <c r="B284" s="15" t="s">
        <v>340</v>
      </c>
      <c r="C284" s="17" t="s">
        <v>192</v>
      </c>
      <c r="D284" s="17" t="s">
        <v>187</v>
      </c>
      <c r="E284" s="17" t="s">
        <v>792</v>
      </c>
      <c r="F284" s="17" t="s">
        <v>153</v>
      </c>
      <c r="G284" s="17" t="s">
        <v>101</v>
      </c>
      <c r="H284" s="17" t="s">
        <v>10</v>
      </c>
      <c r="I284" s="18">
        <v>72</v>
      </c>
      <c r="J284" s="17" t="s">
        <v>102</v>
      </c>
      <c r="K284" s="17" t="s">
        <v>26</v>
      </c>
      <c r="L284" s="17" t="s">
        <v>788</v>
      </c>
      <c r="M284" s="17" t="s">
        <v>789</v>
      </c>
      <c r="N284" s="19">
        <v>1350</v>
      </c>
      <c r="O284" s="19" t="str">
        <f t="shared" si="4"/>
        <v>8800YPeach</v>
      </c>
      <c r="P284" s="78">
        <v>4.99</v>
      </c>
    </row>
    <row r="285" spans="2:16">
      <c r="B285" s="15" t="s">
        <v>340</v>
      </c>
      <c r="C285" s="16" t="s">
        <v>399</v>
      </c>
      <c r="D285" s="17" t="s">
        <v>152</v>
      </c>
      <c r="E285" s="17" t="s">
        <v>787</v>
      </c>
      <c r="F285" s="17" t="s">
        <v>153</v>
      </c>
      <c r="G285" s="16" t="s">
        <v>129</v>
      </c>
      <c r="H285" s="17" t="s">
        <v>3</v>
      </c>
      <c r="I285" s="18">
        <v>72</v>
      </c>
      <c r="J285" s="17" t="s">
        <v>34</v>
      </c>
      <c r="K285" s="17" t="s">
        <v>35</v>
      </c>
      <c r="L285" s="17" t="s">
        <v>788</v>
      </c>
      <c r="M285" s="17" t="s">
        <v>789</v>
      </c>
      <c r="N285" s="19">
        <v>2098</v>
      </c>
      <c r="O285" s="19" t="str">
        <f t="shared" si="4"/>
        <v>8802Athletic Heather</v>
      </c>
      <c r="P285" s="78">
        <v>6.29</v>
      </c>
    </row>
    <row r="286" spans="2:16">
      <c r="B286" s="15" t="s">
        <v>340</v>
      </c>
      <c r="C286" s="16" t="s">
        <v>400</v>
      </c>
      <c r="D286" s="17" t="s">
        <v>152</v>
      </c>
      <c r="E286" s="17" t="s">
        <v>787</v>
      </c>
      <c r="F286" s="17" t="s">
        <v>153</v>
      </c>
      <c r="G286" s="16" t="s">
        <v>129</v>
      </c>
      <c r="H286" s="17" t="s">
        <v>4</v>
      </c>
      <c r="I286" s="18">
        <v>72</v>
      </c>
      <c r="J286" s="17" t="s">
        <v>34</v>
      </c>
      <c r="K286" s="17" t="s">
        <v>35</v>
      </c>
      <c r="L286" s="17" t="s">
        <v>788</v>
      </c>
      <c r="M286" s="17" t="s">
        <v>789</v>
      </c>
      <c r="N286" s="19">
        <v>2991</v>
      </c>
      <c r="O286" s="19" t="str">
        <f t="shared" si="4"/>
        <v>8802Athletic Heather</v>
      </c>
      <c r="P286" s="78">
        <v>6.29</v>
      </c>
    </row>
    <row r="287" spans="2:16">
      <c r="B287" s="15" t="s">
        <v>340</v>
      </c>
      <c r="C287" s="16" t="s">
        <v>193</v>
      </c>
      <c r="D287" s="17" t="s">
        <v>152</v>
      </c>
      <c r="E287" s="17" t="s">
        <v>787</v>
      </c>
      <c r="F287" s="17" t="s">
        <v>153</v>
      </c>
      <c r="G287" s="16" t="s">
        <v>129</v>
      </c>
      <c r="H287" s="17" t="s">
        <v>5</v>
      </c>
      <c r="I287" s="18">
        <v>72</v>
      </c>
      <c r="J287" s="17" t="s">
        <v>34</v>
      </c>
      <c r="K287" s="17" t="s">
        <v>35</v>
      </c>
      <c r="L287" s="17" t="s">
        <v>788</v>
      </c>
      <c r="M287" s="17" t="s">
        <v>789</v>
      </c>
      <c r="N287" s="19">
        <v>2608</v>
      </c>
      <c r="O287" s="19" t="str">
        <f t="shared" si="4"/>
        <v>8802Athletic Heather</v>
      </c>
      <c r="P287" s="78">
        <v>6.29</v>
      </c>
    </row>
    <row r="288" spans="2:16">
      <c r="B288" s="15" t="s">
        <v>340</v>
      </c>
      <c r="C288" s="16" t="s">
        <v>401</v>
      </c>
      <c r="D288" s="17" t="s">
        <v>152</v>
      </c>
      <c r="E288" s="17" t="s">
        <v>787</v>
      </c>
      <c r="F288" s="17" t="s">
        <v>153</v>
      </c>
      <c r="G288" s="16" t="s">
        <v>129</v>
      </c>
      <c r="H288" s="17" t="s">
        <v>6</v>
      </c>
      <c r="I288" s="18">
        <v>72</v>
      </c>
      <c r="J288" s="17" t="s">
        <v>34</v>
      </c>
      <c r="K288" s="17" t="s">
        <v>35</v>
      </c>
      <c r="L288" s="17" t="s">
        <v>788</v>
      </c>
      <c r="M288" s="17" t="s">
        <v>789</v>
      </c>
      <c r="N288" s="19">
        <v>2166</v>
      </c>
      <c r="O288" s="19" t="str">
        <f t="shared" si="4"/>
        <v>8802Athletic Heather</v>
      </c>
      <c r="P288" s="78">
        <v>6.29</v>
      </c>
    </row>
    <row r="289" spans="2:16">
      <c r="B289" s="15" t="s">
        <v>340</v>
      </c>
      <c r="C289" s="16" t="s">
        <v>194</v>
      </c>
      <c r="D289" s="17" t="s">
        <v>152</v>
      </c>
      <c r="E289" s="17" t="s">
        <v>787</v>
      </c>
      <c r="F289" s="17" t="s">
        <v>153</v>
      </c>
      <c r="G289" s="16" t="s">
        <v>129</v>
      </c>
      <c r="H289" s="17" t="s">
        <v>7</v>
      </c>
      <c r="I289" s="18">
        <v>72</v>
      </c>
      <c r="J289" s="17" t="s">
        <v>34</v>
      </c>
      <c r="K289" s="17" t="s">
        <v>35</v>
      </c>
      <c r="L289" s="17" t="s">
        <v>788</v>
      </c>
      <c r="M289" s="17" t="s">
        <v>789</v>
      </c>
      <c r="N289" s="19">
        <v>2448</v>
      </c>
      <c r="O289" s="19" t="str">
        <f t="shared" si="4"/>
        <v>8802Athletic Heather</v>
      </c>
      <c r="P289" s="78">
        <v>7.48</v>
      </c>
    </row>
    <row r="290" spans="2:16">
      <c r="B290" s="15" t="s">
        <v>340</v>
      </c>
      <c r="C290" s="16" t="s">
        <v>195</v>
      </c>
      <c r="D290" s="17" t="s">
        <v>152</v>
      </c>
      <c r="E290" s="17" t="s">
        <v>787</v>
      </c>
      <c r="F290" s="17" t="s">
        <v>153</v>
      </c>
      <c r="G290" s="16" t="s">
        <v>129</v>
      </c>
      <c r="H290" s="17" t="s">
        <v>3</v>
      </c>
      <c r="I290" s="18">
        <v>72</v>
      </c>
      <c r="J290" s="17" t="s">
        <v>34</v>
      </c>
      <c r="K290" s="17" t="s">
        <v>36</v>
      </c>
      <c r="L290" s="17" t="s">
        <v>788</v>
      </c>
      <c r="M290" s="17" t="s">
        <v>789</v>
      </c>
      <c r="N290" s="19">
        <v>5311</v>
      </c>
      <c r="O290" s="19" t="str">
        <f t="shared" si="4"/>
        <v>8802Black</v>
      </c>
      <c r="P290" s="78">
        <v>6.29</v>
      </c>
    </row>
    <row r="291" spans="2:16">
      <c r="B291" s="15" t="s">
        <v>340</v>
      </c>
      <c r="C291" s="16" t="s">
        <v>196</v>
      </c>
      <c r="D291" s="17" t="s">
        <v>152</v>
      </c>
      <c r="E291" s="17" t="s">
        <v>787</v>
      </c>
      <c r="F291" s="17" t="s">
        <v>153</v>
      </c>
      <c r="G291" s="16" t="s">
        <v>129</v>
      </c>
      <c r="H291" s="17" t="s">
        <v>4</v>
      </c>
      <c r="I291" s="18">
        <v>72</v>
      </c>
      <c r="J291" s="17" t="s">
        <v>34</v>
      </c>
      <c r="K291" s="17" t="s">
        <v>36</v>
      </c>
      <c r="L291" s="17" t="s">
        <v>788</v>
      </c>
      <c r="M291" s="17" t="s">
        <v>789</v>
      </c>
      <c r="N291" s="19">
        <v>1648</v>
      </c>
      <c r="O291" s="19" t="str">
        <f t="shared" si="4"/>
        <v>8802Black</v>
      </c>
      <c r="P291" s="78">
        <v>6.29</v>
      </c>
    </row>
    <row r="292" spans="2:16">
      <c r="B292" s="15" t="s">
        <v>340</v>
      </c>
      <c r="C292" s="16" t="s">
        <v>402</v>
      </c>
      <c r="D292" s="17" t="s">
        <v>152</v>
      </c>
      <c r="E292" s="17" t="s">
        <v>787</v>
      </c>
      <c r="F292" s="17" t="s">
        <v>153</v>
      </c>
      <c r="G292" s="16" t="s">
        <v>129</v>
      </c>
      <c r="H292" s="17" t="s">
        <v>5</v>
      </c>
      <c r="I292" s="18">
        <v>72</v>
      </c>
      <c r="J292" s="17" t="s">
        <v>34</v>
      </c>
      <c r="K292" s="17" t="s">
        <v>36</v>
      </c>
      <c r="L292" s="17" t="s">
        <v>788</v>
      </c>
      <c r="M292" s="17" t="s">
        <v>789</v>
      </c>
      <c r="N292" s="19">
        <v>83</v>
      </c>
      <c r="O292" s="19" t="str">
        <f t="shared" si="4"/>
        <v>8802Black</v>
      </c>
      <c r="P292" s="78">
        <v>6.29</v>
      </c>
    </row>
    <row r="293" spans="2:16">
      <c r="B293" s="15" t="s">
        <v>340</v>
      </c>
      <c r="C293" s="16" t="s">
        <v>403</v>
      </c>
      <c r="D293" s="17" t="s">
        <v>152</v>
      </c>
      <c r="E293" s="17" t="s">
        <v>787</v>
      </c>
      <c r="F293" s="17" t="s">
        <v>153</v>
      </c>
      <c r="G293" s="16" t="s">
        <v>129</v>
      </c>
      <c r="H293" s="17" t="s">
        <v>6</v>
      </c>
      <c r="I293" s="18">
        <v>72</v>
      </c>
      <c r="J293" s="17" t="s">
        <v>34</v>
      </c>
      <c r="K293" s="17" t="s">
        <v>36</v>
      </c>
      <c r="L293" s="17" t="s">
        <v>788</v>
      </c>
      <c r="M293" s="17" t="s">
        <v>789</v>
      </c>
      <c r="N293" s="19">
        <v>50</v>
      </c>
      <c r="O293" s="19" t="str">
        <f t="shared" si="4"/>
        <v>8802Black</v>
      </c>
      <c r="P293" s="78">
        <v>6.29</v>
      </c>
    </row>
    <row r="294" spans="2:16">
      <c r="B294" s="15" t="s">
        <v>340</v>
      </c>
      <c r="C294" s="16" t="s">
        <v>404</v>
      </c>
      <c r="D294" s="17" t="s">
        <v>152</v>
      </c>
      <c r="E294" s="17" t="s">
        <v>787</v>
      </c>
      <c r="F294" s="17" t="s">
        <v>153</v>
      </c>
      <c r="G294" s="16" t="s">
        <v>129</v>
      </c>
      <c r="H294" s="17" t="s">
        <v>7</v>
      </c>
      <c r="I294" s="18">
        <v>72</v>
      </c>
      <c r="J294" s="17" t="s">
        <v>34</v>
      </c>
      <c r="K294" s="17" t="s">
        <v>36</v>
      </c>
      <c r="L294" s="17" t="s">
        <v>788</v>
      </c>
      <c r="M294" s="17" t="s">
        <v>789</v>
      </c>
      <c r="N294" s="19">
        <v>50</v>
      </c>
      <c r="O294" s="19" t="str">
        <f t="shared" si="4"/>
        <v>8802Black</v>
      </c>
      <c r="P294" s="78">
        <v>7.48</v>
      </c>
    </row>
    <row r="295" spans="2:16">
      <c r="B295" s="15" t="s">
        <v>340</v>
      </c>
      <c r="C295" s="16" t="s">
        <v>197</v>
      </c>
      <c r="D295" s="17" t="s">
        <v>152</v>
      </c>
      <c r="E295" s="17" t="s">
        <v>787</v>
      </c>
      <c r="F295" s="17" t="s">
        <v>153</v>
      </c>
      <c r="G295" s="16" t="s">
        <v>129</v>
      </c>
      <c r="H295" s="17" t="s">
        <v>3</v>
      </c>
      <c r="I295" s="18">
        <v>72</v>
      </c>
      <c r="J295" s="17" t="s">
        <v>34</v>
      </c>
      <c r="K295" s="17" t="s">
        <v>37</v>
      </c>
      <c r="L295" s="17" t="s">
        <v>788</v>
      </c>
      <c r="M295" s="17" t="s">
        <v>789</v>
      </c>
      <c r="N295" s="19">
        <v>3697</v>
      </c>
      <c r="O295" s="19" t="str">
        <f t="shared" si="4"/>
        <v>8802Dark Grey Heather</v>
      </c>
      <c r="P295" s="78">
        <v>6.29</v>
      </c>
    </row>
    <row r="296" spans="2:16">
      <c r="B296" s="15" t="s">
        <v>340</v>
      </c>
      <c r="C296" s="16" t="s">
        <v>198</v>
      </c>
      <c r="D296" s="17" t="s">
        <v>152</v>
      </c>
      <c r="E296" s="17" t="s">
        <v>787</v>
      </c>
      <c r="F296" s="17" t="s">
        <v>153</v>
      </c>
      <c r="G296" s="16" t="s">
        <v>129</v>
      </c>
      <c r="H296" s="17" t="s">
        <v>4</v>
      </c>
      <c r="I296" s="18">
        <v>72</v>
      </c>
      <c r="J296" s="17" t="s">
        <v>34</v>
      </c>
      <c r="K296" s="17" t="s">
        <v>37</v>
      </c>
      <c r="L296" s="17" t="s">
        <v>788</v>
      </c>
      <c r="M296" s="17" t="s">
        <v>789</v>
      </c>
      <c r="N296" s="19">
        <v>4474</v>
      </c>
      <c r="O296" s="19" t="str">
        <f t="shared" si="4"/>
        <v>8802Dark Grey Heather</v>
      </c>
      <c r="P296" s="78">
        <v>6.29</v>
      </c>
    </row>
    <row r="297" spans="2:16">
      <c r="B297" s="15" t="s">
        <v>340</v>
      </c>
      <c r="C297" s="16" t="s">
        <v>199</v>
      </c>
      <c r="D297" s="17" t="s">
        <v>152</v>
      </c>
      <c r="E297" s="17" t="s">
        <v>787</v>
      </c>
      <c r="F297" s="17" t="s">
        <v>153</v>
      </c>
      <c r="G297" s="16" t="s">
        <v>129</v>
      </c>
      <c r="H297" s="17" t="s">
        <v>5</v>
      </c>
      <c r="I297" s="18">
        <v>72</v>
      </c>
      <c r="J297" s="17" t="s">
        <v>34</v>
      </c>
      <c r="K297" s="17" t="s">
        <v>37</v>
      </c>
      <c r="L297" s="17" t="s">
        <v>788</v>
      </c>
      <c r="M297" s="17" t="s">
        <v>789</v>
      </c>
      <c r="N297" s="19">
        <v>4277</v>
      </c>
      <c r="O297" s="19" t="str">
        <f t="shared" si="4"/>
        <v>8802Dark Grey Heather</v>
      </c>
      <c r="P297" s="78">
        <v>6.29</v>
      </c>
    </row>
    <row r="298" spans="2:16">
      <c r="B298" s="15" t="s">
        <v>340</v>
      </c>
      <c r="C298" s="16" t="s">
        <v>200</v>
      </c>
      <c r="D298" s="17" t="s">
        <v>152</v>
      </c>
      <c r="E298" s="17" t="s">
        <v>787</v>
      </c>
      <c r="F298" s="17" t="s">
        <v>153</v>
      </c>
      <c r="G298" s="16" t="s">
        <v>129</v>
      </c>
      <c r="H298" s="17" t="s">
        <v>6</v>
      </c>
      <c r="I298" s="18">
        <v>72</v>
      </c>
      <c r="J298" s="17" t="s">
        <v>34</v>
      </c>
      <c r="K298" s="17" t="s">
        <v>37</v>
      </c>
      <c r="L298" s="17" t="s">
        <v>788</v>
      </c>
      <c r="M298" s="17" t="s">
        <v>789</v>
      </c>
      <c r="N298" s="19">
        <v>3226</v>
      </c>
      <c r="O298" s="19" t="str">
        <f t="shared" si="4"/>
        <v>8802Dark Grey Heather</v>
      </c>
      <c r="P298" s="78">
        <v>6.29</v>
      </c>
    </row>
    <row r="299" spans="2:16">
      <c r="B299" s="15" t="s">
        <v>340</v>
      </c>
      <c r="C299" s="16" t="s">
        <v>201</v>
      </c>
      <c r="D299" s="17" t="s">
        <v>152</v>
      </c>
      <c r="E299" s="17" t="s">
        <v>787</v>
      </c>
      <c r="F299" s="17" t="s">
        <v>153</v>
      </c>
      <c r="G299" s="16" t="s">
        <v>129</v>
      </c>
      <c r="H299" s="17" t="s">
        <v>7</v>
      </c>
      <c r="I299" s="18">
        <v>72</v>
      </c>
      <c r="J299" s="17" t="s">
        <v>34</v>
      </c>
      <c r="K299" s="17" t="s">
        <v>37</v>
      </c>
      <c r="L299" s="17" t="s">
        <v>788</v>
      </c>
      <c r="M299" s="17" t="s">
        <v>789</v>
      </c>
      <c r="N299" s="19">
        <v>1908</v>
      </c>
      <c r="O299" s="19" t="str">
        <f t="shared" si="4"/>
        <v>8802Dark Grey Heather</v>
      </c>
      <c r="P299" s="78">
        <v>7.48</v>
      </c>
    </row>
    <row r="300" spans="2:16">
      <c r="B300" s="15" t="s">
        <v>340</v>
      </c>
      <c r="C300" s="16" t="s">
        <v>202</v>
      </c>
      <c r="D300" s="17" t="s">
        <v>152</v>
      </c>
      <c r="E300" s="17" t="s">
        <v>787</v>
      </c>
      <c r="F300" s="17" t="s">
        <v>153</v>
      </c>
      <c r="G300" s="16" t="s">
        <v>129</v>
      </c>
      <c r="H300" s="17" t="s">
        <v>3</v>
      </c>
      <c r="I300" s="18">
        <v>72</v>
      </c>
      <c r="J300" s="17" t="s">
        <v>34</v>
      </c>
      <c r="K300" s="17" t="s">
        <v>38</v>
      </c>
      <c r="L300" s="17" t="s">
        <v>788</v>
      </c>
      <c r="M300" s="17" t="s">
        <v>789</v>
      </c>
      <c r="N300" s="19">
        <v>3773</v>
      </c>
      <c r="O300" s="19" t="str">
        <f t="shared" si="4"/>
        <v>8802Heather Navy</v>
      </c>
      <c r="P300" s="78">
        <v>6.29</v>
      </c>
    </row>
    <row r="301" spans="2:16">
      <c r="B301" s="15" t="s">
        <v>340</v>
      </c>
      <c r="C301" s="16" t="s">
        <v>405</v>
      </c>
      <c r="D301" s="17" t="s">
        <v>152</v>
      </c>
      <c r="E301" s="17" t="s">
        <v>787</v>
      </c>
      <c r="F301" s="17" t="s">
        <v>153</v>
      </c>
      <c r="G301" s="16" t="s">
        <v>129</v>
      </c>
      <c r="H301" s="17" t="s">
        <v>4</v>
      </c>
      <c r="I301" s="18">
        <v>72</v>
      </c>
      <c r="J301" s="17" t="s">
        <v>34</v>
      </c>
      <c r="K301" s="17" t="s">
        <v>38</v>
      </c>
      <c r="L301" s="17" t="s">
        <v>788</v>
      </c>
      <c r="M301" s="17" t="s">
        <v>789</v>
      </c>
      <c r="N301" s="19">
        <v>3821</v>
      </c>
      <c r="O301" s="19" t="str">
        <f t="shared" si="4"/>
        <v>8802Heather Navy</v>
      </c>
      <c r="P301" s="78">
        <v>6.29</v>
      </c>
    </row>
    <row r="302" spans="2:16">
      <c r="B302" s="15" t="s">
        <v>340</v>
      </c>
      <c r="C302" s="16" t="s">
        <v>203</v>
      </c>
      <c r="D302" s="17" t="s">
        <v>152</v>
      </c>
      <c r="E302" s="17" t="s">
        <v>787</v>
      </c>
      <c r="F302" s="17" t="s">
        <v>153</v>
      </c>
      <c r="G302" s="16" t="s">
        <v>129</v>
      </c>
      <c r="H302" s="17" t="s">
        <v>5</v>
      </c>
      <c r="I302" s="18">
        <v>72</v>
      </c>
      <c r="J302" s="17" t="s">
        <v>34</v>
      </c>
      <c r="K302" s="17" t="s">
        <v>38</v>
      </c>
      <c r="L302" s="17" t="s">
        <v>788</v>
      </c>
      <c r="M302" s="17" t="s">
        <v>789</v>
      </c>
      <c r="N302" s="19">
        <v>1305</v>
      </c>
      <c r="O302" s="19" t="str">
        <f t="shared" si="4"/>
        <v>8802Heather Navy</v>
      </c>
      <c r="P302" s="78">
        <v>6.29</v>
      </c>
    </row>
    <row r="303" spans="2:16">
      <c r="B303" s="15" t="s">
        <v>340</v>
      </c>
      <c r="C303" s="16" t="s">
        <v>406</v>
      </c>
      <c r="D303" s="17" t="s">
        <v>152</v>
      </c>
      <c r="E303" s="17" t="s">
        <v>787</v>
      </c>
      <c r="F303" s="17" t="s">
        <v>153</v>
      </c>
      <c r="G303" s="16" t="s">
        <v>129</v>
      </c>
      <c r="H303" s="17" t="s">
        <v>6</v>
      </c>
      <c r="I303" s="18">
        <v>72</v>
      </c>
      <c r="J303" s="17" t="s">
        <v>34</v>
      </c>
      <c r="K303" s="17" t="s">
        <v>38</v>
      </c>
      <c r="L303" s="17" t="s">
        <v>788</v>
      </c>
      <c r="M303" s="17" t="s">
        <v>789</v>
      </c>
      <c r="N303" s="19">
        <v>50</v>
      </c>
      <c r="O303" s="19" t="str">
        <f t="shared" si="4"/>
        <v>8802Heather Navy</v>
      </c>
      <c r="P303" s="78">
        <v>6.29</v>
      </c>
    </row>
    <row r="304" spans="2:16">
      <c r="B304" s="15" t="s">
        <v>340</v>
      </c>
      <c r="C304" s="16" t="s">
        <v>407</v>
      </c>
      <c r="D304" s="17" t="s">
        <v>152</v>
      </c>
      <c r="E304" s="17" t="s">
        <v>787</v>
      </c>
      <c r="F304" s="17" t="s">
        <v>153</v>
      </c>
      <c r="G304" s="16" t="s">
        <v>129</v>
      </c>
      <c r="H304" s="17" t="s">
        <v>7</v>
      </c>
      <c r="I304" s="18">
        <v>72</v>
      </c>
      <c r="J304" s="17" t="s">
        <v>34</v>
      </c>
      <c r="K304" s="17" t="s">
        <v>38</v>
      </c>
      <c r="L304" s="17" t="s">
        <v>788</v>
      </c>
      <c r="M304" s="17" t="s">
        <v>789</v>
      </c>
      <c r="N304" s="19">
        <v>1438</v>
      </c>
      <c r="O304" s="19" t="str">
        <f t="shared" si="4"/>
        <v>8802Heather Navy</v>
      </c>
      <c r="P304" s="78">
        <v>7.48</v>
      </c>
    </row>
    <row r="305" spans="2:16">
      <c r="B305" s="15" t="s">
        <v>340</v>
      </c>
      <c r="C305" s="16" t="s">
        <v>204</v>
      </c>
      <c r="D305" s="17" t="s">
        <v>152</v>
      </c>
      <c r="E305" s="17" t="s">
        <v>787</v>
      </c>
      <c r="F305" s="17" t="s">
        <v>153</v>
      </c>
      <c r="G305" s="16" t="s">
        <v>129</v>
      </c>
      <c r="H305" s="17" t="s">
        <v>3</v>
      </c>
      <c r="I305" s="18">
        <v>72</v>
      </c>
      <c r="J305" s="17" t="s">
        <v>34</v>
      </c>
      <c r="K305" s="17" t="s">
        <v>39</v>
      </c>
      <c r="L305" s="17" t="s">
        <v>788</v>
      </c>
      <c r="M305" s="17" t="s">
        <v>789</v>
      </c>
      <c r="N305" s="19">
        <v>1688</v>
      </c>
      <c r="O305" s="19" t="str">
        <f t="shared" si="4"/>
        <v>8802Maroon</v>
      </c>
      <c r="P305" s="78">
        <v>6.29</v>
      </c>
    </row>
    <row r="306" spans="2:16">
      <c r="B306" s="15" t="s">
        <v>340</v>
      </c>
      <c r="C306" s="16" t="s">
        <v>205</v>
      </c>
      <c r="D306" s="17" t="s">
        <v>152</v>
      </c>
      <c r="E306" s="17" t="s">
        <v>787</v>
      </c>
      <c r="F306" s="17" t="s">
        <v>153</v>
      </c>
      <c r="G306" s="16" t="s">
        <v>129</v>
      </c>
      <c r="H306" s="17" t="s">
        <v>4</v>
      </c>
      <c r="I306" s="18">
        <v>72</v>
      </c>
      <c r="J306" s="17" t="s">
        <v>34</v>
      </c>
      <c r="K306" s="17" t="s">
        <v>39</v>
      </c>
      <c r="L306" s="17" t="s">
        <v>788</v>
      </c>
      <c r="M306" s="17" t="s">
        <v>789</v>
      </c>
      <c r="N306" s="19">
        <v>1510</v>
      </c>
      <c r="O306" s="19" t="str">
        <f t="shared" si="4"/>
        <v>8802Maroon</v>
      </c>
      <c r="P306" s="78">
        <v>6.29</v>
      </c>
    </row>
    <row r="307" spans="2:16">
      <c r="B307" s="15" t="s">
        <v>340</v>
      </c>
      <c r="C307" s="16" t="s">
        <v>206</v>
      </c>
      <c r="D307" s="17" t="s">
        <v>152</v>
      </c>
      <c r="E307" s="17" t="s">
        <v>787</v>
      </c>
      <c r="F307" s="17" t="s">
        <v>153</v>
      </c>
      <c r="G307" s="16" t="s">
        <v>129</v>
      </c>
      <c r="H307" s="17" t="s">
        <v>5</v>
      </c>
      <c r="I307" s="18">
        <v>72</v>
      </c>
      <c r="J307" s="17" t="s">
        <v>34</v>
      </c>
      <c r="K307" s="17" t="s">
        <v>39</v>
      </c>
      <c r="L307" s="17" t="s">
        <v>788</v>
      </c>
      <c r="M307" s="17" t="s">
        <v>789</v>
      </c>
      <c r="N307" s="19">
        <v>1018</v>
      </c>
      <c r="O307" s="19" t="str">
        <f t="shared" si="4"/>
        <v>8802Maroon</v>
      </c>
      <c r="P307" s="78">
        <v>6.29</v>
      </c>
    </row>
    <row r="308" spans="2:16">
      <c r="B308" s="15" t="s">
        <v>340</v>
      </c>
      <c r="C308" s="16" t="s">
        <v>207</v>
      </c>
      <c r="D308" s="17" t="s">
        <v>152</v>
      </c>
      <c r="E308" s="17" t="s">
        <v>787</v>
      </c>
      <c r="F308" s="17" t="s">
        <v>153</v>
      </c>
      <c r="G308" s="16" t="s">
        <v>129</v>
      </c>
      <c r="H308" s="17" t="s">
        <v>6</v>
      </c>
      <c r="I308" s="18">
        <v>72</v>
      </c>
      <c r="J308" s="17" t="s">
        <v>34</v>
      </c>
      <c r="K308" s="17" t="s">
        <v>39</v>
      </c>
      <c r="L308" s="17" t="s">
        <v>788</v>
      </c>
      <c r="M308" s="17" t="s">
        <v>789</v>
      </c>
      <c r="N308" s="19">
        <v>359</v>
      </c>
      <c r="O308" s="19" t="str">
        <f t="shared" si="4"/>
        <v>8802Maroon</v>
      </c>
      <c r="P308" s="78">
        <v>6.29</v>
      </c>
    </row>
    <row r="309" spans="2:16">
      <c r="B309" s="15" t="s">
        <v>340</v>
      </c>
      <c r="C309" s="16" t="s">
        <v>208</v>
      </c>
      <c r="D309" s="17" t="s">
        <v>152</v>
      </c>
      <c r="E309" s="17" t="s">
        <v>787</v>
      </c>
      <c r="F309" s="17" t="s">
        <v>153</v>
      </c>
      <c r="G309" s="16" t="s">
        <v>129</v>
      </c>
      <c r="H309" s="17" t="s">
        <v>7</v>
      </c>
      <c r="I309" s="18">
        <v>72</v>
      </c>
      <c r="J309" s="17" t="s">
        <v>34</v>
      </c>
      <c r="K309" s="17" t="s">
        <v>39</v>
      </c>
      <c r="L309" s="17" t="s">
        <v>788</v>
      </c>
      <c r="M309" s="17" t="s">
        <v>789</v>
      </c>
      <c r="N309" s="19">
        <v>366</v>
      </c>
      <c r="O309" s="19" t="str">
        <f t="shared" si="4"/>
        <v>8802Maroon</v>
      </c>
      <c r="P309" s="78">
        <v>7.48</v>
      </c>
    </row>
    <row r="310" spans="2:16">
      <c r="B310" s="15" t="s">
        <v>340</v>
      </c>
      <c r="C310" s="16" t="s">
        <v>209</v>
      </c>
      <c r="D310" s="17" t="s">
        <v>152</v>
      </c>
      <c r="E310" s="17" t="s">
        <v>787</v>
      </c>
      <c r="F310" s="17" t="s">
        <v>153</v>
      </c>
      <c r="G310" s="16" t="s">
        <v>129</v>
      </c>
      <c r="H310" s="17" t="s">
        <v>3</v>
      </c>
      <c r="I310" s="18">
        <v>72</v>
      </c>
      <c r="J310" s="17" t="s">
        <v>34</v>
      </c>
      <c r="K310" s="17" t="s">
        <v>40</v>
      </c>
      <c r="L310" s="17" t="s">
        <v>788</v>
      </c>
      <c r="M310" s="17" t="s">
        <v>789</v>
      </c>
      <c r="N310" s="19">
        <v>11378</v>
      </c>
      <c r="O310" s="19" t="str">
        <f t="shared" si="4"/>
        <v>8802Mauve</v>
      </c>
      <c r="P310" s="78">
        <v>6.29</v>
      </c>
    </row>
    <row r="311" spans="2:16">
      <c r="B311" s="15" t="s">
        <v>340</v>
      </c>
      <c r="C311" s="16" t="s">
        <v>210</v>
      </c>
      <c r="D311" s="17" t="s">
        <v>152</v>
      </c>
      <c r="E311" s="17" t="s">
        <v>787</v>
      </c>
      <c r="F311" s="17" t="s">
        <v>153</v>
      </c>
      <c r="G311" s="16" t="s">
        <v>129</v>
      </c>
      <c r="H311" s="17" t="s">
        <v>4</v>
      </c>
      <c r="I311" s="18">
        <v>72</v>
      </c>
      <c r="J311" s="17" t="s">
        <v>34</v>
      </c>
      <c r="K311" s="17" t="s">
        <v>40</v>
      </c>
      <c r="L311" s="17" t="s">
        <v>788</v>
      </c>
      <c r="M311" s="17" t="s">
        <v>789</v>
      </c>
      <c r="N311" s="19">
        <v>11865</v>
      </c>
      <c r="O311" s="19" t="str">
        <f t="shared" si="4"/>
        <v>8802Mauve</v>
      </c>
      <c r="P311" s="78">
        <v>6.29</v>
      </c>
    </row>
    <row r="312" spans="2:16">
      <c r="B312" s="15" t="s">
        <v>340</v>
      </c>
      <c r="C312" s="16" t="s">
        <v>211</v>
      </c>
      <c r="D312" s="17" t="s">
        <v>152</v>
      </c>
      <c r="E312" s="17" t="s">
        <v>787</v>
      </c>
      <c r="F312" s="17" t="s">
        <v>153</v>
      </c>
      <c r="G312" s="16" t="s">
        <v>129</v>
      </c>
      <c r="H312" s="17" t="s">
        <v>5</v>
      </c>
      <c r="I312" s="18">
        <v>72</v>
      </c>
      <c r="J312" s="17" t="s">
        <v>34</v>
      </c>
      <c r="K312" s="17" t="s">
        <v>40</v>
      </c>
      <c r="L312" s="17" t="s">
        <v>788</v>
      </c>
      <c r="M312" s="17" t="s">
        <v>789</v>
      </c>
      <c r="N312" s="19">
        <v>6645</v>
      </c>
      <c r="O312" s="19" t="str">
        <f t="shared" si="4"/>
        <v>8802Mauve</v>
      </c>
      <c r="P312" s="78">
        <v>6.29</v>
      </c>
    </row>
    <row r="313" spans="2:16">
      <c r="B313" s="15" t="s">
        <v>340</v>
      </c>
      <c r="C313" s="16" t="s">
        <v>212</v>
      </c>
      <c r="D313" s="17" t="s">
        <v>152</v>
      </c>
      <c r="E313" s="17" t="s">
        <v>787</v>
      </c>
      <c r="F313" s="17" t="s">
        <v>153</v>
      </c>
      <c r="G313" s="16" t="s">
        <v>129</v>
      </c>
      <c r="H313" s="17" t="s">
        <v>6</v>
      </c>
      <c r="I313" s="18">
        <v>72</v>
      </c>
      <c r="J313" s="17" t="s">
        <v>34</v>
      </c>
      <c r="K313" s="17" t="s">
        <v>40</v>
      </c>
      <c r="L313" s="17" t="s">
        <v>788</v>
      </c>
      <c r="M313" s="17" t="s">
        <v>789</v>
      </c>
      <c r="N313" s="19">
        <v>2712</v>
      </c>
      <c r="O313" s="19" t="str">
        <f t="shared" si="4"/>
        <v>8802Mauve</v>
      </c>
      <c r="P313" s="78">
        <v>6.29</v>
      </c>
    </row>
    <row r="314" spans="2:16">
      <c r="B314" s="15" t="s">
        <v>340</v>
      </c>
      <c r="C314" s="16" t="s">
        <v>408</v>
      </c>
      <c r="D314" s="17" t="s">
        <v>152</v>
      </c>
      <c r="E314" s="17" t="s">
        <v>787</v>
      </c>
      <c r="F314" s="17" t="s">
        <v>153</v>
      </c>
      <c r="G314" s="16" t="s">
        <v>129</v>
      </c>
      <c r="H314" s="17" t="s">
        <v>7</v>
      </c>
      <c r="I314" s="18">
        <v>72</v>
      </c>
      <c r="J314" s="17" t="s">
        <v>34</v>
      </c>
      <c r="K314" s="17" t="s">
        <v>40</v>
      </c>
      <c r="L314" s="17" t="s">
        <v>788</v>
      </c>
      <c r="M314" s="17" t="s">
        <v>789</v>
      </c>
      <c r="N314" s="19">
        <v>1272</v>
      </c>
      <c r="O314" s="19" t="str">
        <f t="shared" si="4"/>
        <v>8802Mauve</v>
      </c>
      <c r="P314" s="78">
        <v>7.48</v>
      </c>
    </row>
    <row r="315" spans="2:16">
      <c r="B315" s="15" t="s">
        <v>340</v>
      </c>
      <c r="C315" s="16" t="s">
        <v>213</v>
      </c>
      <c r="D315" s="17" t="s">
        <v>152</v>
      </c>
      <c r="E315" s="17" t="s">
        <v>787</v>
      </c>
      <c r="F315" s="17" t="s">
        <v>153</v>
      </c>
      <c r="G315" s="16" t="s">
        <v>129</v>
      </c>
      <c r="H315" s="17" t="s">
        <v>3</v>
      </c>
      <c r="I315" s="18">
        <v>72</v>
      </c>
      <c r="J315" s="17" t="s">
        <v>34</v>
      </c>
      <c r="K315" s="17" t="s">
        <v>26</v>
      </c>
      <c r="L315" s="17" t="s">
        <v>788</v>
      </c>
      <c r="M315" s="17" t="s">
        <v>789</v>
      </c>
      <c r="N315" s="19">
        <v>6852</v>
      </c>
      <c r="O315" s="19" t="str">
        <f t="shared" si="4"/>
        <v>8802Peach</v>
      </c>
      <c r="P315" s="78">
        <v>6.29</v>
      </c>
    </row>
    <row r="316" spans="2:16">
      <c r="B316" s="15" t="s">
        <v>340</v>
      </c>
      <c r="C316" s="16" t="s">
        <v>214</v>
      </c>
      <c r="D316" s="17" t="s">
        <v>152</v>
      </c>
      <c r="E316" s="17" t="s">
        <v>787</v>
      </c>
      <c r="F316" s="17" t="s">
        <v>153</v>
      </c>
      <c r="G316" s="16" t="s">
        <v>129</v>
      </c>
      <c r="H316" s="17" t="s">
        <v>4</v>
      </c>
      <c r="I316" s="18">
        <v>72</v>
      </c>
      <c r="J316" s="17" t="s">
        <v>34</v>
      </c>
      <c r="K316" s="17" t="s">
        <v>26</v>
      </c>
      <c r="L316" s="17" t="s">
        <v>788</v>
      </c>
      <c r="M316" s="17" t="s">
        <v>789</v>
      </c>
      <c r="N316" s="19">
        <v>5398</v>
      </c>
      <c r="O316" s="19" t="str">
        <f t="shared" si="4"/>
        <v>8802Peach</v>
      </c>
      <c r="P316" s="78">
        <v>6.29</v>
      </c>
    </row>
    <row r="317" spans="2:16">
      <c r="B317" s="15" t="s">
        <v>340</v>
      </c>
      <c r="C317" s="16" t="s">
        <v>215</v>
      </c>
      <c r="D317" s="17" t="s">
        <v>152</v>
      </c>
      <c r="E317" s="17" t="s">
        <v>787</v>
      </c>
      <c r="F317" s="17" t="s">
        <v>153</v>
      </c>
      <c r="G317" s="16" t="s">
        <v>129</v>
      </c>
      <c r="H317" s="17" t="s">
        <v>5</v>
      </c>
      <c r="I317" s="18">
        <v>72</v>
      </c>
      <c r="J317" s="17" t="s">
        <v>34</v>
      </c>
      <c r="K317" s="17" t="s">
        <v>26</v>
      </c>
      <c r="L317" s="17" t="s">
        <v>788</v>
      </c>
      <c r="M317" s="17" t="s">
        <v>789</v>
      </c>
      <c r="N317" s="19">
        <v>3821</v>
      </c>
      <c r="O317" s="19" t="str">
        <f t="shared" si="4"/>
        <v>8802Peach</v>
      </c>
      <c r="P317" s="78">
        <v>6.29</v>
      </c>
    </row>
    <row r="318" spans="2:16">
      <c r="B318" s="15" t="s">
        <v>340</v>
      </c>
      <c r="C318" s="16" t="s">
        <v>216</v>
      </c>
      <c r="D318" s="17" t="s">
        <v>152</v>
      </c>
      <c r="E318" s="17" t="s">
        <v>787</v>
      </c>
      <c r="F318" s="17" t="s">
        <v>153</v>
      </c>
      <c r="G318" s="16" t="s">
        <v>129</v>
      </c>
      <c r="H318" s="17" t="s">
        <v>6</v>
      </c>
      <c r="I318" s="18">
        <v>72</v>
      </c>
      <c r="J318" s="17" t="s">
        <v>34</v>
      </c>
      <c r="K318" s="17" t="s">
        <v>26</v>
      </c>
      <c r="L318" s="17" t="s">
        <v>788</v>
      </c>
      <c r="M318" s="17" t="s">
        <v>789</v>
      </c>
      <c r="N318" s="19">
        <v>1928</v>
      </c>
      <c r="O318" s="19" t="str">
        <f t="shared" si="4"/>
        <v>8802Peach</v>
      </c>
      <c r="P318" s="78">
        <v>6.29</v>
      </c>
    </row>
    <row r="319" spans="2:16">
      <c r="B319" s="15" t="s">
        <v>340</v>
      </c>
      <c r="C319" s="16" t="s">
        <v>217</v>
      </c>
      <c r="D319" s="17" t="s">
        <v>152</v>
      </c>
      <c r="E319" s="17" t="s">
        <v>787</v>
      </c>
      <c r="F319" s="17" t="s">
        <v>153</v>
      </c>
      <c r="G319" s="16" t="s">
        <v>129</v>
      </c>
      <c r="H319" s="17" t="s">
        <v>7</v>
      </c>
      <c r="I319" s="18">
        <v>72</v>
      </c>
      <c r="J319" s="17" t="s">
        <v>34</v>
      </c>
      <c r="K319" s="17" t="s">
        <v>26</v>
      </c>
      <c r="L319" s="17" t="s">
        <v>788</v>
      </c>
      <c r="M319" s="17" t="s">
        <v>789</v>
      </c>
      <c r="N319" s="19">
        <v>1396</v>
      </c>
      <c r="O319" s="19" t="str">
        <f t="shared" si="4"/>
        <v>8802Peach</v>
      </c>
      <c r="P319" s="78">
        <v>7.48</v>
      </c>
    </row>
    <row r="320" spans="2:16">
      <c r="B320" s="15" t="s">
        <v>340</v>
      </c>
      <c r="C320" s="16" t="s">
        <v>409</v>
      </c>
      <c r="D320" s="17" t="s">
        <v>152</v>
      </c>
      <c r="E320" s="17" t="s">
        <v>787</v>
      </c>
      <c r="F320" s="17" t="s">
        <v>153</v>
      </c>
      <c r="G320" s="16" t="s">
        <v>129</v>
      </c>
      <c r="H320" s="17" t="s">
        <v>3</v>
      </c>
      <c r="I320" s="18">
        <v>72</v>
      </c>
      <c r="J320" s="17" t="s">
        <v>34</v>
      </c>
      <c r="K320" s="17" t="s">
        <v>30</v>
      </c>
      <c r="L320" s="17" t="s">
        <v>790</v>
      </c>
      <c r="M320" s="17" t="s">
        <v>789</v>
      </c>
      <c r="N320" s="19">
        <v>22</v>
      </c>
      <c r="O320" s="19" t="str">
        <f t="shared" si="4"/>
        <v>8802Solid Black Slub</v>
      </c>
      <c r="P320" s="78">
        <v>6.49</v>
      </c>
    </row>
    <row r="321" spans="2:16">
      <c r="B321" s="15" t="s">
        <v>340</v>
      </c>
      <c r="C321" s="16" t="s">
        <v>410</v>
      </c>
      <c r="D321" s="17" t="s">
        <v>152</v>
      </c>
      <c r="E321" s="17" t="s">
        <v>787</v>
      </c>
      <c r="F321" s="17" t="s">
        <v>153</v>
      </c>
      <c r="G321" s="16" t="s">
        <v>129</v>
      </c>
      <c r="H321" s="17" t="s">
        <v>4</v>
      </c>
      <c r="I321" s="18">
        <v>72</v>
      </c>
      <c r="J321" s="17" t="s">
        <v>34</v>
      </c>
      <c r="K321" s="17" t="s">
        <v>30</v>
      </c>
      <c r="L321" s="17" t="s">
        <v>790</v>
      </c>
      <c r="M321" s="17" t="s">
        <v>789</v>
      </c>
      <c r="N321" s="19">
        <v>35</v>
      </c>
      <c r="O321" s="19" t="str">
        <f t="shared" si="4"/>
        <v>8802Solid Black Slub</v>
      </c>
      <c r="P321" s="78">
        <v>6.49</v>
      </c>
    </row>
    <row r="322" spans="2:16">
      <c r="B322" s="15" t="s">
        <v>340</v>
      </c>
      <c r="C322" s="16" t="s">
        <v>411</v>
      </c>
      <c r="D322" s="17" t="s">
        <v>152</v>
      </c>
      <c r="E322" s="17" t="s">
        <v>787</v>
      </c>
      <c r="F322" s="17" t="s">
        <v>153</v>
      </c>
      <c r="G322" s="16" t="s">
        <v>129</v>
      </c>
      <c r="H322" s="17" t="s">
        <v>7</v>
      </c>
      <c r="I322" s="18">
        <v>72</v>
      </c>
      <c r="J322" s="17" t="s">
        <v>34</v>
      </c>
      <c r="K322" s="17" t="s">
        <v>30</v>
      </c>
      <c r="L322" s="17" t="s">
        <v>790</v>
      </c>
      <c r="M322" s="17" t="s">
        <v>789</v>
      </c>
      <c r="N322" s="19">
        <v>576</v>
      </c>
      <c r="O322" s="19" t="str">
        <f t="shared" si="4"/>
        <v>8802Solid Black Slub</v>
      </c>
      <c r="P322" s="78">
        <v>7.68</v>
      </c>
    </row>
    <row r="323" spans="2:16">
      <c r="B323" s="15" t="s">
        <v>340</v>
      </c>
      <c r="C323" s="16" t="s">
        <v>218</v>
      </c>
      <c r="D323" s="17" t="s">
        <v>152</v>
      </c>
      <c r="E323" s="17" t="s">
        <v>787</v>
      </c>
      <c r="F323" s="17" t="s">
        <v>153</v>
      </c>
      <c r="G323" s="16" t="s">
        <v>129</v>
      </c>
      <c r="H323" s="17" t="s">
        <v>3</v>
      </c>
      <c r="I323" s="18">
        <v>72</v>
      </c>
      <c r="J323" s="17" t="s">
        <v>34</v>
      </c>
      <c r="K323" s="17" t="s">
        <v>41</v>
      </c>
      <c r="L323" s="17" t="s">
        <v>788</v>
      </c>
      <c r="M323" s="17" t="s">
        <v>789</v>
      </c>
      <c r="N323" s="19">
        <v>2319</v>
      </c>
      <c r="O323" s="19" t="str">
        <f t="shared" si="4"/>
        <v>8802White</v>
      </c>
      <c r="P323" s="78">
        <v>6.29</v>
      </c>
    </row>
    <row r="324" spans="2:16">
      <c r="B324" s="15" t="s">
        <v>340</v>
      </c>
      <c r="C324" s="16" t="s">
        <v>219</v>
      </c>
      <c r="D324" s="17" t="s">
        <v>152</v>
      </c>
      <c r="E324" s="17" t="s">
        <v>787</v>
      </c>
      <c r="F324" s="17" t="s">
        <v>153</v>
      </c>
      <c r="G324" s="16" t="s">
        <v>129</v>
      </c>
      <c r="H324" s="17" t="s">
        <v>4</v>
      </c>
      <c r="I324" s="18">
        <v>72</v>
      </c>
      <c r="J324" s="17" t="s">
        <v>34</v>
      </c>
      <c r="K324" s="17" t="s">
        <v>41</v>
      </c>
      <c r="L324" s="17" t="s">
        <v>788</v>
      </c>
      <c r="M324" s="17" t="s">
        <v>789</v>
      </c>
      <c r="N324" s="19">
        <v>918</v>
      </c>
      <c r="O324" s="19" t="str">
        <f t="shared" si="4"/>
        <v>8802White</v>
      </c>
      <c r="P324" s="78">
        <v>6.29</v>
      </c>
    </row>
    <row r="325" spans="2:16">
      <c r="B325" s="15" t="s">
        <v>340</v>
      </c>
      <c r="C325" s="16" t="s">
        <v>412</v>
      </c>
      <c r="D325" s="17" t="s">
        <v>152</v>
      </c>
      <c r="E325" s="17" t="s">
        <v>787</v>
      </c>
      <c r="F325" s="17" t="s">
        <v>153</v>
      </c>
      <c r="G325" s="16" t="s">
        <v>129</v>
      </c>
      <c r="H325" s="17" t="s">
        <v>5</v>
      </c>
      <c r="I325" s="18">
        <v>72</v>
      </c>
      <c r="J325" s="17" t="s">
        <v>34</v>
      </c>
      <c r="K325" s="17" t="s">
        <v>41</v>
      </c>
      <c r="L325" s="17" t="s">
        <v>788</v>
      </c>
      <c r="M325" s="17" t="s">
        <v>789</v>
      </c>
      <c r="N325" s="19">
        <v>481</v>
      </c>
      <c r="O325" s="19" t="str">
        <f t="shared" si="4"/>
        <v>8802White</v>
      </c>
      <c r="P325" s="78">
        <v>6.29</v>
      </c>
    </row>
    <row r="326" spans="2:16">
      <c r="B326" s="15" t="s">
        <v>340</v>
      </c>
      <c r="C326" s="16" t="s">
        <v>220</v>
      </c>
      <c r="D326" s="17" t="s">
        <v>152</v>
      </c>
      <c r="E326" s="17" t="s">
        <v>787</v>
      </c>
      <c r="F326" s="17" t="s">
        <v>153</v>
      </c>
      <c r="G326" s="16" t="s">
        <v>129</v>
      </c>
      <c r="H326" s="17" t="s">
        <v>6</v>
      </c>
      <c r="I326" s="18">
        <v>72</v>
      </c>
      <c r="J326" s="17" t="s">
        <v>34</v>
      </c>
      <c r="K326" s="17" t="s">
        <v>41</v>
      </c>
      <c r="L326" s="17" t="s">
        <v>788</v>
      </c>
      <c r="M326" s="17" t="s">
        <v>789</v>
      </c>
      <c r="N326" s="19">
        <v>419</v>
      </c>
      <c r="O326" s="19" t="str">
        <f t="shared" si="4"/>
        <v>8802White</v>
      </c>
      <c r="P326" s="78">
        <v>6.29</v>
      </c>
    </row>
    <row r="327" spans="2:16">
      <c r="B327" s="15" t="s">
        <v>340</v>
      </c>
      <c r="C327" s="16" t="s">
        <v>221</v>
      </c>
      <c r="D327" s="17" t="s">
        <v>152</v>
      </c>
      <c r="E327" s="17" t="s">
        <v>787</v>
      </c>
      <c r="F327" s="17" t="s">
        <v>153</v>
      </c>
      <c r="G327" s="16" t="s">
        <v>129</v>
      </c>
      <c r="H327" s="17" t="s">
        <v>7</v>
      </c>
      <c r="I327" s="18">
        <v>72</v>
      </c>
      <c r="J327" s="17" t="s">
        <v>34</v>
      </c>
      <c r="K327" s="17" t="s">
        <v>41</v>
      </c>
      <c r="L327" s="17" t="s">
        <v>788</v>
      </c>
      <c r="M327" s="17" t="s">
        <v>789</v>
      </c>
      <c r="N327" s="19">
        <v>1081</v>
      </c>
      <c r="O327" s="19" t="str">
        <f t="shared" ref="O327:O390" si="5">G327&amp;K327</f>
        <v>8802White</v>
      </c>
      <c r="P327" s="78">
        <v>7.48</v>
      </c>
    </row>
    <row r="328" spans="2:16">
      <c r="B328" s="15" t="s">
        <v>340</v>
      </c>
      <c r="C328" s="16" t="s">
        <v>413</v>
      </c>
      <c r="D328" s="17" t="s">
        <v>152</v>
      </c>
      <c r="E328" s="17" t="s">
        <v>787</v>
      </c>
      <c r="F328" s="17" t="s">
        <v>153</v>
      </c>
      <c r="G328" s="16" t="s">
        <v>129</v>
      </c>
      <c r="H328" s="17" t="s">
        <v>3</v>
      </c>
      <c r="I328" s="18">
        <v>72</v>
      </c>
      <c r="J328" s="17" t="s">
        <v>34</v>
      </c>
      <c r="K328" s="17" t="s">
        <v>33</v>
      </c>
      <c r="L328" s="17" t="s">
        <v>790</v>
      </c>
      <c r="M328" s="17" t="s">
        <v>789</v>
      </c>
      <c r="N328" s="19">
        <v>1041</v>
      </c>
      <c r="O328" s="19" t="str">
        <f t="shared" si="5"/>
        <v>8802White Slub</v>
      </c>
      <c r="P328" s="78">
        <v>6.49</v>
      </c>
    </row>
    <row r="329" spans="2:16">
      <c r="B329" s="15" t="s">
        <v>340</v>
      </c>
      <c r="C329" s="16" t="s">
        <v>414</v>
      </c>
      <c r="D329" s="17" t="s">
        <v>152</v>
      </c>
      <c r="E329" s="17" t="s">
        <v>787</v>
      </c>
      <c r="F329" s="17" t="s">
        <v>153</v>
      </c>
      <c r="G329" s="16" t="s">
        <v>129</v>
      </c>
      <c r="H329" s="17" t="s">
        <v>4</v>
      </c>
      <c r="I329" s="18">
        <v>72</v>
      </c>
      <c r="J329" s="17" t="s">
        <v>34</v>
      </c>
      <c r="K329" s="17" t="s">
        <v>33</v>
      </c>
      <c r="L329" s="17" t="s">
        <v>790</v>
      </c>
      <c r="M329" s="17" t="s">
        <v>789</v>
      </c>
      <c r="N329" s="19">
        <v>1016</v>
      </c>
      <c r="O329" s="19" t="str">
        <f t="shared" si="5"/>
        <v>8802White Slub</v>
      </c>
      <c r="P329" s="78">
        <v>6.49</v>
      </c>
    </row>
    <row r="330" spans="2:16">
      <c r="B330" s="15" t="s">
        <v>340</v>
      </c>
      <c r="C330" s="16" t="s">
        <v>415</v>
      </c>
      <c r="D330" s="17" t="s">
        <v>152</v>
      </c>
      <c r="E330" s="17" t="s">
        <v>787</v>
      </c>
      <c r="F330" s="17" t="s">
        <v>153</v>
      </c>
      <c r="G330" s="16" t="s">
        <v>129</v>
      </c>
      <c r="H330" s="17" t="s">
        <v>5</v>
      </c>
      <c r="I330" s="18">
        <v>72</v>
      </c>
      <c r="J330" s="17" t="s">
        <v>34</v>
      </c>
      <c r="K330" s="17" t="s">
        <v>33</v>
      </c>
      <c r="L330" s="17" t="s">
        <v>790</v>
      </c>
      <c r="M330" s="17" t="s">
        <v>789</v>
      </c>
      <c r="N330" s="19">
        <v>53</v>
      </c>
      <c r="O330" s="19" t="str">
        <f t="shared" si="5"/>
        <v>8802White Slub</v>
      </c>
      <c r="P330" s="78">
        <v>6.49</v>
      </c>
    </row>
    <row r="331" spans="2:16">
      <c r="B331" s="15" t="s">
        <v>340</v>
      </c>
      <c r="C331" s="16" t="s">
        <v>416</v>
      </c>
      <c r="D331" s="17" t="s">
        <v>152</v>
      </c>
      <c r="E331" s="17" t="s">
        <v>787</v>
      </c>
      <c r="F331" s="17" t="s">
        <v>153</v>
      </c>
      <c r="G331" s="16" t="s">
        <v>129</v>
      </c>
      <c r="H331" s="17" t="s">
        <v>6</v>
      </c>
      <c r="I331" s="18">
        <v>72</v>
      </c>
      <c r="J331" s="17" t="s">
        <v>34</v>
      </c>
      <c r="K331" s="17" t="s">
        <v>33</v>
      </c>
      <c r="L331" s="17" t="s">
        <v>790</v>
      </c>
      <c r="M331" s="17" t="s">
        <v>789</v>
      </c>
      <c r="N331" s="19">
        <v>1022</v>
      </c>
      <c r="O331" s="19" t="str">
        <f t="shared" si="5"/>
        <v>8802White Slub</v>
      </c>
      <c r="P331" s="78">
        <v>6.49</v>
      </c>
    </row>
    <row r="332" spans="2:16">
      <c r="B332" s="15" t="s">
        <v>340</v>
      </c>
      <c r="C332" s="16" t="s">
        <v>417</v>
      </c>
      <c r="D332" s="17" t="s">
        <v>152</v>
      </c>
      <c r="E332" s="17" t="s">
        <v>787</v>
      </c>
      <c r="F332" s="17" t="s">
        <v>153</v>
      </c>
      <c r="G332" s="16" t="s">
        <v>129</v>
      </c>
      <c r="H332" s="17" t="s">
        <v>7</v>
      </c>
      <c r="I332" s="18">
        <v>72</v>
      </c>
      <c r="J332" s="17" t="s">
        <v>34</v>
      </c>
      <c r="K332" s="17" t="s">
        <v>33</v>
      </c>
      <c r="L332" s="17" t="s">
        <v>790</v>
      </c>
      <c r="M332" s="17" t="s">
        <v>789</v>
      </c>
      <c r="N332" s="19">
        <v>1045</v>
      </c>
      <c r="O332" s="19" t="str">
        <f t="shared" si="5"/>
        <v>8802White Slub</v>
      </c>
      <c r="P332" s="78">
        <v>7.68</v>
      </c>
    </row>
    <row r="333" spans="2:16">
      <c r="B333" s="15" t="s">
        <v>340</v>
      </c>
      <c r="C333" s="16" t="s">
        <v>418</v>
      </c>
      <c r="D333" s="17" t="s">
        <v>152</v>
      </c>
      <c r="E333" s="17" t="s">
        <v>787</v>
      </c>
      <c r="F333" s="17" t="s">
        <v>153</v>
      </c>
      <c r="G333" s="16" t="s">
        <v>130</v>
      </c>
      <c r="H333" s="17" t="s">
        <v>3</v>
      </c>
      <c r="I333" s="18">
        <v>72</v>
      </c>
      <c r="J333" s="17" t="s">
        <v>42</v>
      </c>
      <c r="K333" s="17" t="s">
        <v>18</v>
      </c>
      <c r="L333" s="17" t="s">
        <v>788</v>
      </c>
      <c r="M333" s="17" t="s">
        <v>789</v>
      </c>
      <c r="N333" s="19">
        <v>219</v>
      </c>
      <c r="O333" s="19" t="str">
        <f t="shared" si="5"/>
        <v>8803Brick</v>
      </c>
      <c r="P333" s="78">
        <v>6.29</v>
      </c>
    </row>
    <row r="334" spans="2:16">
      <c r="B334" s="15" t="s">
        <v>340</v>
      </c>
      <c r="C334" s="16" t="s">
        <v>419</v>
      </c>
      <c r="D334" s="17" t="s">
        <v>152</v>
      </c>
      <c r="E334" s="17" t="s">
        <v>787</v>
      </c>
      <c r="F334" s="17" t="s">
        <v>153</v>
      </c>
      <c r="G334" s="16" t="s">
        <v>130</v>
      </c>
      <c r="H334" s="17" t="s">
        <v>3</v>
      </c>
      <c r="I334" s="18">
        <v>72</v>
      </c>
      <c r="J334" s="17" t="s">
        <v>42</v>
      </c>
      <c r="K334" s="17" t="s">
        <v>20</v>
      </c>
      <c r="L334" s="17" t="s">
        <v>788</v>
      </c>
      <c r="M334" s="17" t="s">
        <v>789</v>
      </c>
      <c r="N334" s="19">
        <v>1590</v>
      </c>
      <c r="O334" s="19" t="str">
        <f t="shared" si="5"/>
        <v>8803Dark Grey</v>
      </c>
      <c r="P334" s="78">
        <v>6.29</v>
      </c>
    </row>
    <row r="335" spans="2:16">
      <c r="B335" s="15" t="s">
        <v>340</v>
      </c>
      <c r="C335" s="16" t="s">
        <v>223</v>
      </c>
      <c r="D335" s="17" t="s">
        <v>152</v>
      </c>
      <c r="E335" s="17" t="s">
        <v>787</v>
      </c>
      <c r="F335" s="17" t="s">
        <v>153</v>
      </c>
      <c r="G335" s="16" t="s">
        <v>130</v>
      </c>
      <c r="H335" s="17" t="s">
        <v>4</v>
      </c>
      <c r="I335" s="18">
        <v>72</v>
      </c>
      <c r="J335" s="17" t="s">
        <v>42</v>
      </c>
      <c r="K335" s="17" t="s">
        <v>20</v>
      </c>
      <c r="L335" s="17" t="s">
        <v>788</v>
      </c>
      <c r="M335" s="17" t="s">
        <v>789</v>
      </c>
      <c r="N335" s="19">
        <v>1491</v>
      </c>
      <c r="O335" s="19" t="str">
        <f t="shared" si="5"/>
        <v>8803Dark Grey</v>
      </c>
      <c r="P335" s="78">
        <v>6.29</v>
      </c>
    </row>
    <row r="336" spans="2:16">
      <c r="B336" s="15" t="s">
        <v>340</v>
      </c>
      <c r="C336" s="16" t="s">
        <v>420</v>
      </c>
      <c r="D336" s="17" t="s">
        <v>152</v>
      </c>
      <c r="E336" s="17" t="s">
        <v>787</v>
      </c>
      <c r="F336" s="17" t="s">
        <v>153</v>
      </c>
      <c r="G336" s="16" t="s">
        <v>130</v>
      </c>
      <c r="H336" s="17" t="s">
        <v>5</v>
      </c>
      <c r="I336" s="18">
        <v>72</v>
      </c>
      <c r="J336" s="17" t="s">
        <v>42</v>
      </c>
      <c r="K336" s="17" t="s">
        <v>20</v>
      </c>
      <c r="L336" s="17" t="s">
        <v>788</v>
      </c>
      <c r="M336" s="17" t="s">
        <v>789</v>
      </c>
      <c r="N336" s="19">
        <v>954</v>
      </c>
      <c r="O336" s="19" t="str">
        <f t="shared" si="5"/>
        <v>8803Dark Grey</v>
      </c>
      <c r="P336" s="78">
        <v>6.29</v>
      </c>
    </row>
    <row r="337" spans="2:16">
      <c r="B337" s="15" t="s">
        <v>340</v>
      </c>
      <c r="C337" s="16" t="s">
        <v>224</v>
      </c>
      <c r="D337" s="17" t="s">
        <v>152</v>
      </c>
      <c r="E337" s="17" t="s">
        <v>787</v>
      </c>
      <c r="F337" s="17" t="s">
        <v>153</v>
      </c>
      <c r="G337" s="16" t="s">
        <v>130</v>
      </c>
      <c r="H337" s="17" t="s">
        <v>6</v>
      </c>
      <c r="I337" s="18">
        <v>72</v>
      </c>
      <c r="J337" s="17" t="s">
        <v>42</v>
      </c>
      <c r="K337" s="17" t="s">
        <v>20</v>
      </c>
      <c r="L337" s="17" t="s">
        <v>788</v>
      </c>
      <c r="M337" s="17" t="s">
        <v>789</v>
      </c>
      <c r="N337" s="19">
        <v>202</v>
      </c>
      <c r="O337" s="19" t="str">
        <f t="shared" si="5"/>
        <v>8803Dark Grey</v>
      </c>
      <c r="P337" s="78">
        <v>6.29</v>
      </c>
    </row>
    <row r="338" spans="2:16">
      <c r="B338" s="15" t="s">
        <v>340</v>
      </c>
      <c r="C338" s="16" t="s">
        <v>225</v>
      </c>
      <c r="D338" s="17" t="s">
        <v>152</v>
      </c>
      <c r="E338" s="17" t="s">
        <v>787</v>
      </c>
      <c r="F338" s="17" t="s">
        <v>153</v>
      </c>
      <c r="G338" s="16" t="s">
        <v>130</v>
      </c>
      <c r="H338" s="17" t="s">
        <v>7</v>
      </c>
      <c r="I338" s="18">
        <v>72</v>
      </c>
      <c r="J338" s="17" t="s">
        <v>42</v>
      </c>
      <c r="K338" s="17" t="s">
        <v>20</v>
      </c>
      <c r="L338" s="17" t="s">
        <v>788</v>
      </c>
      <c r="M338" s="17" t="s">
        <v>789</v>
      </c>
      <c r="N338" s="19">
        <v>239</v>
      </c>
      <c r="O338" s="19" t="str">
        <f t="shared" si="5"/>
        <v>8803Dark Grey</v>
      </c>
      <c r="P338" s="78">
        <v>7.48</v>
      </c>
    </row>
    <row r="339" spans="2:16">
      <c r="B339" s="15" t="s">
        <v>340</v>
      </c>
      <c r="C339" s="16" t="s">
        <v>421</v>
      </c>
      <c r="D339" s="17" t="s">
        <v>152</v>
      </c>
      <c r="E339" s="17" t="s">
        <v>787</v>
      </c>
      <c r="F339" s="17" t="s">
        <v>153</v>
      </c>
      <c r="G339" s="16" t="s">
        <v>130</v>
      </c>
      <c r="H339" s="17" t="s">
        <v>3</v>
      </c>
      <c r="I339" s="18">
        <v>72</v>
      </c>
      <c r="J339" s="17" t="s">
        <v>42</v>
      </c>
      <c r="K339" s="17" t="s">
        <v>21</v>
      </c>
      <c r="L339" s="17" t="s">
        <v>790</v>
      </c>
      <c r="M339" s="17" t="s">
        <v>789</v>
      </c>
      <c r="N339" s="19">
        <v>215</v>
      </c>
      <c r="O339" s="19" t="str">
        <f t="shared" si="5"/>
        <v>8803Denim Slub</v>
      </c>
      <c r="P339" s="78">
        <v>6.39</v>
      </c>
    </row>
    <row r="340" spans="2:16">
      <c r="B340" s="15" t="s">
        <v>340</v>
      </c>
      <c r="C340" s="16" t="s">
        <v>226</v>
      </c>
      <c r="D340" s="17" t="s">
        <v>152</v>
      </c>
      <c r="E340" s="17" t="s">
        <v>787</v>
      </c>
      <c r="F340" s="17" t="s">
        <v>153</v>
      </c>
      <c r="G340" s="16" t="s">
        <v>130</v>
      </c>
      <c r="H340" s="17" t="s">
        <v>4</v>
      </c>
      <c r="I340" s="18">
        <v>72</v>
      </c>
      <c r="J340" s="17" t="s">
        <v>42</v>
      </c>
      <c r="K340" s="17" t="s">
        <v>21</v>
      </c>
      <c r="L340" s="17" t="s">
        <v>790</v>
      </c>
      <c r="M340" s="17" t="s">
        <v>789</v>
      </c>
      <c r="N340" s="19">
        <v>213</v>
      </c>
      <c r="O340" s="19" t="str">
        <f t="shared" si="5"/>
        <v>8803Denim Slub</v>
      </c>
      <c r="P340" s="78">
        <v>6.39</v>
      </c>
    </row>
    <row r="341" spans="2:16">
      <c r="B341" s="15" t="s">
        <v>340</v>
      </c>
      <c r="C341" s="16" t="s">
        <v>422</v>
      </c>
      <c r="D341" s="17" t="s">
        <v>152</v>
      </c>
      <c r="E341" s="17" t="s">
        <v>787</v>
      </c>
      <c r="F341" s="17" t="s">
        <v>153</v>
      </c>
      <c r="G341" s="16" t="s">
        <v>130</v>
      </c>
      <c r="H341" s="17" t="s">
        <v>5</v>
      </c>
      <c r="I341" s="18">
        <v>72</v>
      </c>
      <c r="J341" s="17" t="s">
        <v>42</v>
      </c>
      <c r="K341" s="17" t="s">
        <v>21</v>
      </c>
      <c r="L341" s="17" t="s">
        <v>790</v>
      </c>
      <c r="M341" s="17" t="s">
        <v>789</v>
      </c>
      <c r="N341" s="19">
        <v>66</v>
      </c>
      <c r="O341" s="19" t="str">
        <f t="shared" si="5"/>
        <v>8803Denim Slub</v>
      </c>
      <c r="P341" s="78">
        <v>6.39</v>
      </c>
    </row>
    <row r="342" spans="2:16">
      <c r="B342" s="15" t="s">
        <v>340</v>
      </c>
      <c r="C342" s="16" t="s">
        <v>227</v>
      </c>
      <c r="D342" s="17" t="s">
        <v>152</v>
      </c>
      <c r="E342" s="17" t="s">
        <v>787</v>
      </c>
      <c r="F342" s="17" t="s">
        <v>153</v>
      </c>
      <c r="G342" s="16" t="s">
        <v>130</v>
      </c>
      <c r="H342" s="17" t="s">
        <v>6</v>
      </c>
      <c r="I342" s="18">
        <v>72</v>
      </c>
      <c r="J342" s="17" t="s">
        <v>42</v>
      </c>
      <c r="K342" s="17" t="s">
        <v>21</v>
      </c>
      <c r="L342" s="17" t="s">
        <v>790</v>
      </c>
      <c r="M342" s="17" t="s">
        <v>789</v>
      </c>
      <c r="N342" s="19">
        <v>67</v>
      </c>
      <c r="O342" s="19" t="str">
        <f t="shared" si="5"/>
        <v>8803Denim Slub</v>
      </c>
      <c r="P342" s="78">
        <v>6.39</v>
      </c>
    </row>
    <row r="343" spans="2:16">
      <c r="B343" s="15" t="s">
        <v>340</v>
      </c>
      <c r="C343" s="16" t="s">
        <v>423</v>
      </c>
      <c r="D343" s="17" t="s">
        <v>152</v>
      </c>
      <c r="E343" s="17" t="s">
        <v>787</v>
      </c>
      <c r="F343" s="17" t="s">
        <v>153</v>
      </c>
      <c r="G343" s="16" t="s">
        <v>130</v>
      </c>
      <c r="H343" s="17" t="s">
        <v>7</v>
      </c>
      <c r="I343" s="18">
        <v>72</v>
      </c>
      <c r="J343" s="17" t="s">
        <v>42</v>
      </c>
      <c r="K343" s="17" t="s">
        <v>21</v>
      </c>
      <c r="L343" s="17" t="s">
        <v>790</v>
      </c>
      <c r="M343" s="17" t="s">
        <v>789</v>
      </c>
      <c r="N343" s="19">
        <v>51</v>
      </c>
      <c r="O343" s="19" t="str">
        <f t="shared" si="5"/>
        <v>8803Denim Slub</v>
      </c>
      <c r="P343" s="78">
        <v>7.58</v>
      </c>
    </row>
    <row r="344" spans="2:16">
      <c r="B344" s="15" t="s">
        <v>340</v>
      </c>
      <c r="C344" s="16" t="s">
        <v>424</v>
      </c>
      <c r="D344" s="17" t="s">
        <v>152</v>
      </c>
      <c r="E344" s="17" t="s">
        <v>787</v>
      </c>
      <c r="F344" s="17" t="s">
        <v>153</v>
      </c>
      <c r="G344" s="16" t="s">
        <v>130</v>
      </c>
      <c r="H344" s="17" t="s">
        <v>3</v>
      </c>
      <c r="I344" s="18">
        <v>72</v>
      </c>
      <c r="J344" s="17" t="s">
        <v>42</v>
      </c>
      <c r="K344" s="17" t="s">
        <v>22</v>
      </c>
      <c r="L344" s="17" t="s">
        <v>791</v>
      </c>
      <c r="M344" s="17" t="s">
        <v>789</v>
      </c>
      <c r="N344" s="19">
        <v>1179</v>
      </c>
      <c r="O344" s="19" t="str">
        <f t="shared" si="5"/>
        <v>8803Forest Marble</v>
      </c>
      <c r="P344" s="78">
        <v>6.49</v>
      </c>
    </row>
    <row r="345" spans="2:16">
      <c r="B345" s="15" t="s">
        <v>340</v>
      </c>
      <c r="C345" s="16" t="s">
        <v>425</v>
      </c>
      <c r="D345" s="17" t="s">
        <v>152</v>
      </c>
      <c r="E345" s="17" t="s">
        <v>787</v>
      </c>
      <c r="F345" s="17" t="s">
        <v>153</v>
      </c>
      <c r="G345" s="16" t="s">
        <v>130</v>
      </c>
      <c r="H345" s="17" t="s">
        <v>4</v>
      </c>
      <c r="I345" s="18">
        <v>72</v>
      </c>
      <c r="J345" s="17" t="s">
        <v>42</v>
      </c>
      <c r="K345" s="17" t="s">
        <v>22</v>
      </c>
      <c r="L345" s="17" t="s">
        <v>791</v>
      </c>
      <c r="M345" s="17" t="s">
        <v>789</v>
      </c>
      <c r="N345" s="19">
        <v>1282</v>
      </c>
      <c r="O345" s="19" t="str">
        <f t="shared" si="5"/>
        <v>8803Forest Marble</v>
      </c>
      <c r="P345" s="78">
        <v>6.49</v>
      </c>
    </row>
    <row r="346" spans="2:16">
      <c r="B346" s="15" t="s">
        <v>340</v>
      </c>
      <c r="C346" s="16" t="s">
        <v>426</v>
      </c>
      <c r="D346" s="17" t="s">
        <v>152</v>
      </c>
      <c r="E346" s="17" t="s">
        <v>787</v>
      </c>
      <c r="F346" s="17" t="s">
        <v>153</v>
      </c>
      <c r="G346" s="16" t="s">
        <v>130</v>
      </c>
      <c r="H346" s="17" t="s">
        <v>5</v>
      </c>
      <c r="I346" s="18">
        <v>72</v>
      </c>
      <c r="J346" s="17" t="s">
        <v>42</v>
      </c>
      <c r="K346" s="17" t="s">
        <v>22</v>
      </c>
      <c r="L346" s="17" t="s">
        <v>791</v>
      </c>
      <c r="M346" s="17" t="s">
        <v>789</v>
      </c>
      <c r="N346" s="19">
        <v>875</v>
      </c>
      <c r="O346" s="19" t="str">
        <f t="shared" si="5"/>
        <v>8803Forest Marble</v>
      </c>
      <c r="P346" s="78">
        <v>6.49</v>
      </c>
    </row>
    <row r="347" spans="2:16">
      <c r="B347" s="15" t="s">
        <v>340</v>
      </c>
      <c r="C347" s="16" t="s">
        <v>427</v>
      </c>
      <c r="D347" s="17" t="s">
        <v>152</v>
      </c>
      <c r="E347" s="17" t="s">
        <v>787</v>
      </c>
      <c r="F347" s="17" t="s">
        <v>153</v>
      </c>
      <c r="G347" s="16" t="s">
        <v>130</v>
      </c>
      <c r="H347" s="17" t="s">
        <v>6</v>
      </c>
      <c r="I347" s="18">
        <v>72</v>
      </c>
      <c r="J347" s="17" t="s">
        <v>42</v>
      </c>
      <c r="K347" s="17" t="s">
        <v>22</v>
      </c>
      <c r="L347" s="17" t="s">
        <v>791</v>
      </c>
      <c r="M347" s="17" t="s">
        <v>789</v>
      </c>
      <c r="N347" s="19">
        <v>314</v>
      </c>
      <c r="O347" s="19" t="str">
        <f t="shared" si="5"/>
        <v>8803Forest Marble</v>
      </c>
      <c r="P347" s="78">
        <v>6.49</v>
      </c>
    </row>
    <row r="348" spans="2:16">
      <c r="B348" s="15" t="s">
        <v>340</v>
      </c>
      <c r="C348" s="16" t="s">
        <v>428</v>
      </c>
      <c r="D348" s="17" t="s">
        <v>152</v>
      </c>
      <c r="E348" s="17" t="s">
        <v>787</v>
      </c>
      <c r="F348" s="17" t="s">
        <v>153</v>
      </c>
      <c r="G348" s="16" t="s">
        <v>130</v>
      </c>
      <c r="H348" s="17" t="s">
        <v>7</v>
      </c>
      <c r="I348" s="18">
        <v>72</v>
      </c>
      <c r="J348" s="17" t="s">
        <v>42</v>
      </c>
      <c r="K348" s="17" t="s">
        <v>22</v>
      </c>
      <c r="L348" s="17" t="s">
        <v>791</v>
      </c>
      <c r="M348" s="17" t="s">
        <v>789</v>
      </c>
      <c r="N348" s="19">
        <v>358</v>
      </c>
      <c r="O348" s="19" t="str">
        <f t="shared" si="5"/>
        <v>8803Forest Marble</v>
      </c>
      <c r="P348" s="78">
        <v>7.68</v>
      </c>
    </row>
    <row r="349" spans="2:16">
      <c r="B349" s="15" t="s">
        <v>340</v>
      </c>
      <c r="C349" s="16" t="s">
        <v>228</v>
      </c>
      <c r="D349" s="17" t="s">
        <v>152</v>
      </c>
      <c r="E349" s="17" t="s">
        <v>787</v>
      </c>
      <c r="F349" s="17" t="s">
        <v>153</v>
      </c>
      <c r="G349" s="16" t="s">
        <v>130</v>
      </c>
      <c r="H349" s="17" t="s">
        <v>3</v>
      </c>
      <c r="I349" s="18">
        <v>72</v>
      </c>
      <c r="J349" s="17" t="s">
        <v>42</v>
      </c>
      <c r="K349" s="17" t="s">
        <v>43</v>
      </c>
      <c r="L349" s="17" t="s">
        <v>788</v>
      </c>
      <c r="M349" s="17" t="s">
        <v>789</v>
      </c>
      <c r="N349" s="19">
        <v>2793</v>
      </c>
      <c r="O349" s="19" t="str">
        <f t="shared" si="5"/>
        <v>8803Heather Deep Teal</v>
      </c>
      <c r="P349" s="78">
        <v>6.29</v>
      </c>
    </row>
    <row r="350" spans="2:16">
      <c r="B350" s="15" t="s">
        <v>340</v>
      </c>
      <c r="C350" s="16" t="s">
        <v>229</v>
      </c>
      <c r="D350" s="17" t="s">
        <v>152</v>
      </c>
      <c r="E350" s="17" t="s">
        <v>787</v>
      </c>
      <c r="F350" s="17" t="s">
        <v>153</v>
      </c>
      <c r="G350" s="16" t="s">
        <v>130</v>
      </c>
      <c r="H350" s="17" t="s">
        <v>4</v>
      </c>
      <c r="I350" s="18">
        <v>72</v>
      </c>
      <c r="J350" s="17" t="s">
        <v>42</v>
      </c>
      <c r="K350" s="17" t="s">
        <v>43</v>
      </c>
      <c r="L350" s="17" t="s">
        <v>788</v>
      </c>
      <c r="M350" s="17" t="s">
        <v>789</v>
      </c>
      <c r="N350" s="19">
        <v>1910</v>
      </c>
      <c r="O350" s="19" t="str">
        <f t="shared" si="5"/>
        <v>8803Heather Deep Teal</v>
      </c>
      <c r="P350" s="78">
        <v>6.29</v>
      </c>
    </row>
    <row r="351" spans="2:16">
      <c r="B351" s="15" t="s">
        <v>340</v>
      </c>
      <c r="C351" s="16" t="s">
        <v>230</v>
      </c>
      <c r="D351" s="17" t="s">
        <v>152</v>
      </c>
      <c r="E351" s="17" t="s">
        <v>787</v>
      </c>
      <c r="F351" s="17" t="s">
        <v>153</v>
      </c>
      <c r="G351" s="16" t="s">
        <v>130</v>
      </c>
      <c r="H351" s="17" t="s">
        <v>5</v>
      </c>
      <c r="I351" s="18">
        <v>72</v>
      </c>
      <c r="J351" s="17" t="s">
        <v>42</v>
      </c>
      <c r="K351" s="17" t="s">
        <v>43</v>
      </c>
      <c r="L351" s="17" t="s">
        <v>788</v>
      </c>
      <c r="M351" s="17" t="s">
        <v>789</v>
      </c>
      <c r="N351" s="19">
        <v>2139</v>
      </c>
      <c r="O351" s="19" t="str">
        <f t="shared" si="5"/>
        <v>8803Heather Deep Teal</v>
      </c>
      <c r="P351" s="78">
        <v>6.29</v>
      </c>
    </row>
    <row r="352" spans="2:16">
      <c r="B352" s="15" t="s">
        <v>340</v>
      </c>
      <c r="C352" s="16" t="s">
        <v>231</v>
      </c>
      <c r="D352" s="17" t="s">
        <v>152</v>
      </c>
      <c r="E352" s="17" t="s">
        <v>787</v>
      </c>
      <c r="F352" s="17" t="s">
        <v>153</v>
      </c>
      <c r="G352" s="16" t="s">
        <v>130</v>
      </c>
      <c r="H352" s="17" t="s">
        <v>6</v>
      </c>
      <c r="I352" s="18">
        <v>72</v>
      </c>
      <c r="J352" s="17" t="s">
        <v>42</v>
      </c>
      <c r="K352" s="17" t="s">
        <v>43</v>
      </c>
      <c r="L352" s="17" t="s">
        <v>788</v>
      </c>
      <c r="M352" s="17" t="s">
        <v>789</v>
      </c>
      <c r="N352" s="19">
        <v>3716</v>
      </c>
      <c r="O352" s="19" t="str">
        <f t="shared" si="5"/>
        <v>8803Heather Deep Teal</v>
      </c>
      <c r="P352" s="78">
        <v>6.29</v>
      </c>
    </row>
    <row r="353" spans="2:16">
      <c r="B353" s="15" t="s">
        <v>340</v>
      </c>
      <c r="C353" s="16" t="s">
        <v>429</v>
      </c>
      <c r="D353" s="17" t="s">
        <v>152</v>
      </c>
      <c r="E353" s="17" t="s">
        <v>787</v>
      </c>
      <c r="F353" s="17" t="s">
        <v>153</v>
      </c>
      <c r="G353" s="16" t="s">
        <v>130</v>
      </c>
      <c r="H353" s="17" t="s">
        <v>7</v>
      </c>
      <c r="I353" s="18">
        <v>72</v>
      </c>
      <c r="J353" s="17" t="s">
        <v>42</v>
      </c>
      <c r="K353" s="17" t="s">
        <v>43</v>
      </c>
      <c r="L353" s="17" t="s">
        <v>788</v>
      </c>
      <c r="M353" s="17" t="s">
        <v>789</v>
      </c>
      <c r="N353" s="19">
        <v>2768</v>
      </c>
      <c r="O353" s="19" t="str">
        <f t="shared" si="5"/>
        <v>8803Heather Deep Teal</v>
      </c>
      <c r="P353" s="78">
        <v>7.48</v>
      </c>
    </row>
    <row r="354" spans="2:16">
      <c r="B354" s="15" t="s">
        <v>340</v>
      </c>
      <c r="C354" s="16" t="s">
        <v>232</v>
      </c>
      <c r="D354" s="17" t="s">
        <v>152</v>
      </c>
      <c r="E354" s="17" t="s">
        <v>787</v>
      </c>
      <c r="F354" s="17" t="s">
        <v>153</v>
      </c>
      <c r="G354" s="16" t="s">
        <v>130</v>
      </c>
      <c r="H354" s="17" t="s">
        <v>3</v>
      </c>
      <c r="I354" s="18">
        <v>72</v>
      </c>
      <c r="J354" s="17" t="s">
        <v>42</v>
      </c>
      <c r="K354" s="17" t="s">
        <v>38</v>
      </c>
      <c r="L354" s="17" t="s">
        <v>788</v>
      </c>
      <c r="M354" s="17" t="s">
        <v>789</v>
      </c>
      <c r="N354" s="19">
        <v>2217</v>
      </c>
      <c r="O354" s="19" t="str">
        <f t="shared" si="5"/>
        <v>8803Heather Navy</v>
      </c>
      <c r="P354" s="78">
        <v>6.29</v>
      </c>
    </row>
    <row r="355" spans="2:16">
      <c r="B355" s="15" t="s">
        <v>340</v>
      </c>
      <c r="C355" s="16" t="s">
        <v>233</v>
      </c>
      <c r="D355" s="17" t="s">
        <v>152</v>
      </c>
      <c r="E355" s="17" t="s">
        <v>787</v>
      </c>
      <c r="F355" s="17" t="s">
        <v>153</v>
      </c>
      <c r="G355" s="16" t="s">
        <v>130</v>
      </c>
      <c r="H355" s="17" t="s">
        <v>4</v>
      </c>
      <c r="I355" s="18">
        <v>72</v>
      </c>
      <c r="J355" s="17" t="s">
        <v>42</v>
      </c>
      <c r="K355" s="17" t="s">
        <v>38</v>
      </c>
      <c r="L355" s="17" t="s">
        <v>788</v>
      </c>
      <c r="M355" s="17" t="s">
        <v>789</v>
      </c>
      <c r="N355" s="19">
        <v>3178</v>
      </c>
      <c r="O355" s="19" t="str">
        <f t="shared" si="5"/>
        <v>8803Heather Navy</v>
      </c>
      <c r="P355" s="78">
        <v>6.29</v>
      </c>
    </row>
    <row r="356" spans="2:16">
      <c r="B356" s="15" t="s">
        <v>340</v>
      </c>
      <c r="C356" s="16" t="s">
        <v>234</v>
      </c>
      <c r="D356" s="17" t="s">
        <v>152</v>
      </c>
      <c r="E356" s="17" t="s">
        <v>787</v>
      </c>
      <c r="F356" s="17" t="s">
        <v>153</v>
      </c>
      <c r="G356" s="16" t="s">
        <v>130</v>
      </c>
      <c r="H356" s="17" t="s">
        <v>5</v>
      </c>
      <c r="I356" s="18">
        <v>72</v>
      </c>
      <c r="J356" s="17" t="s">
        <v>42</v>
      </c>
      <c r="K356" s="17" t="s">
        <v>38</v>
      </c>
      <c r="L356" s="17" t="s">
        <v>788</v>
      </c>
      <c r="M356" s="17" t="s">
        <v>789</v>
      </c>
      <c r="N356" s="19">
        <v>1396</v>
      </c>
      <c r="O356" s="19" t="str">
        <f t="shared" si="5"/>
        <v>8803Heather Navy</v>
      </c>
      <c r="P356" s="78">
        <v>6.29</v>
      </c>
    </row>
    <row r="357" spans="2:16">
      <c r="B357" s="15" t="s">
        <v>340</v>
      </c>
      <c r="C357" s="16" t="s">
        <v>235</v>
      </c>
      <c r="D357" s="17" t="s">
        <v>152</v>
      </c>
      <c r="E357" s="17" t="s">
        <v>787</v>
      </c>
      <c r="F357" s="17" t="s">
        <v>153</v>
      </c>
      <c r="G357" s="16" t="s">
        <v>130</v>
      </c>
      <c r="H357" s="17" t="s">
        <v>6</v>
      </c>
      <c r="I357" s="18">
        <v>72</v>
      </c>
      <c r="J357" s="17" t="s">
        <v>42</v>
      </c>
      <c r="K357" s="17" t="s">
        <v>38</v>
      </c>
      <c r="L357" s="17" t="s">
        <v>788</v>
      </c>
      <c r="M357" s="17" t="s">
        <v>789</v>
      </c>
      <c r="N357" s="19">
        <v>1247</v>
      </c>
      <c r="O357" s="19" t="str">
        <f t="shared" si="5"/>
        <v>8803Heather Navy</v>
      </c>
      <c r="P357" s="78">
        <v>6.29</v>
      </c>
    </row>
    <row r="358" spans="2:16">
      <c r="B358" s="15" t="s">
        <v>340</v>
      </c>
      <c r="C358" s="16" t="s">
        <v>236</v>
      </c>
      <c r="D358" s="17" t="s">
        <v>152</v>
      </c>
      <c r="E358" s="17" t="s">
        <v>787</v>
      </c>
      <c r="F358" s="17" t="s">
        <v>153</v>
      </c>
      <c r="G358" s="16" t="s">
        <v>130</v>
      </c>
      <c r="H358" s="17" t="s">
        <v>7</v>
      </c>
      <c r="I358" s="18">
        <v>72</v>
      </c>
      <c r="J358" s="17" t="s">
        <v>42</v>
      </c>
      <c r="K358" s="17" t="s">
        <v>38</v>
      </c>
      <c r="L358" s="17" t="s">
        <v>788</v>
      </c>
      <c r="M358" s="17" t="s">
        <v>789</v>
      </c>
      <c r="N358" s="19">
        <v>426</v>
      </c>
      <c r="O358" s="19" t="str">
        <f t="shared" si="5"/>
        <v>8803Heather Navy</v>
      </c>
      <c r="P358" s="78">
        <v>7.48</v>
      </c>
    </row>
    <row r="359" spans="2:16">
      <c r="B359" s="15" t="s">
        <v>340</v>
      </c>
      <c r="C359" s="16" t="s">
        <v>237</v>
      </c>
      <c r="D359" s="17" t="s">
        <v>152</v>
      </c>
      <c r="E359" s="17" t="s">
        <v>787</v>
      </c>
      <c r="F359" s="17" t="s">
        <v>153</v>
      </c>
      <c r="G359" s="16" t="s">
        <v>130</v>
      </c>
      <c r="H359" s="17" t="s">
        <v>3</v>
      </c>
      <c r="I359" s="18">
        <v>72</v>
      </c>
      <c r="J359" s="17" t="s">
        <v>42</v>
      </c>
      <c r="K359" s="17" t="s">
        <v>44</v>
      </c>
      <c r="L359" s="17" t="s">
        <v>788</v>
      </c>
      <c r="M359" s="17" t="s">
        <v>789</v>
      </c>
      <c r="N359" s="19">
        <v>310</v>
      </c>
      <c r="O359" s="19" t="str">
        <f t="shared" si="5"/>
        <v>8803Heather Stone</v>
      </c>
      <c r="P359" s="78">
        <v>6.29</v>
      </c>
    </row>
    <row r="360" spans="2:16">
      <c r="B360" s="15" t="s">
        <v>340</v>
      </c>
      <c r="C360" s="16" t="s">
        <v>238</v>
      </c>
      <c r="D360" s="17" t="s">
        <v>152</v>
      </c>
      <c r="E360" s="17" t="s">
        <v>787</v>
      </c>
      <c r="F360" s="17" t="s">
        <v>153</v>
      </c>
      <c r="G360" s="16" t="s">
        <v>130</v>
      </c>
      <c r="H360" s="17" t="s">
        <v>4</v>
      </c>
      <c r="I360" s="18">
        <v>72</v>
      </c>
      <c r="J360" s="17" t="s">
        <v>42</v>
      </c>
      <c r="K360" s="17" t="s">
        <v>44</v>
      </c>
      <c r="L360" s="17" t="s">
        <v>788</v>
      </c>
      <c r="M360" s="17" t="s">
        <v>789</v>
      </c>
      <c r="N360" s="19">
        <v>197</v>
      </c>
      <c r="O360" s="19" t="str">
        <f t="shared" si="5"/>
        <v>8803Heather Stone</v>
      </c>
      <c r="P360" s="78">
        <v>6.29</v>
      </c>
    </row>
    <row r="361" spans="2:16">
      <c r="B361" s="15" t="s">
        <v>340</v>
      </c>
      <c r="C361" s="16" t="s">
        <v>239</v>
      </c>
      <c r="D361" s="17" t="s">
        <v>152</v>
      </c>
      <c r="E361" s="17" t="s">
        <v>787</v>
      </c>
      <c r="F361" s="17" t="s">
        <v>153</v>
      </c>
      <c r="G361" s="16" t="s">
        <v>130</v>
      </c>
      <c r="H361" s="17" t="s">
        <v>5</v>
      </c>
      <c r="I361" s="18">
        <v>72</v>
      </c>
      <c r="J361" s="17" t="s">
        <v>42</v>
      </c>
      <c r="K361" s="17" t="s">
        <v>44</v>
      </c>
      <c r="L361" s="17" t="s">
        <v>788</v>
      </c>
      <c r="M361" s="17" t="s">
        <v>789</v>
      </c>
      <c r="N361" s="19">
        <v>398</v>
      </c>
      <c r="O361" s="19" t="str">
        <f t="shared" si="5"/>
        <v>8803Heather Stone</v>
      </c>
      <c r="P361" s="78">
        <v>6.29</v>
      </c>
    </row>
    <row r="362" spans="2:16">
      <c r="B362" s="15" t="s">
        <v>340</v>
      </c>
      <c r="C362" s="16" t="s">
        <v>240</v>
      </c>
      <c r="D362" s="17" t="s">
        <v>152</v>
      </c>
      <c r="E362" s="17" t="s">
        <v>787</v>
      </c>
      <c r="F362" s="17" t="s">
        <v>153</v>
      </c>
      <c r="G362" s="16" t="s">
        <v>130</v>
      </c>
      <c r="H362" s="17" t="s">
        <v>6</v>
      </c>
      <c r="I362" s="18">
        <v>72</v>
      </c>
      <c r="J362" s="17" t="s">
        <v>42</v>
      </c>
      <c r="K362" s="17" t="s">
        <v>44</v>
      </c>
      <c r="L362" s="17" t="s">
        <v>788</v>
      </c>
      <c r="M362" s="17" t="s">
        <v>789</v>
      </c>
      <c r="N362" s="19">
        <v>640</v>
      </c>
      <c r="O362" s="19" t="str">
        <f t="shared" si="5"/>
        <v>8803Heather Stone</v>
      </c>
      <c r="P362" s="78">
        <v>6.29</v>
      </c>
    </row>
    <row r="363" spans="2:16">
      <c r="B363" s="15" t="s">
        <v>340</v>
      </c>
      <c r="C363" s="16" t="s">
        <v>430</v>
      </c>
      <c r="D363" s="17" t="s">
        <v>152</v>
      </c>
      <c r="E363" s="17" t="s">
        <v>787</v>
      </c>
      <c r="F363" s="17" t="s">
        <v>153</v>
      </c>
      <c r="G363" s="16" t="s">
        <v>130</v>
      </c>
      <c r="H363" s="17" t="s">
        <v>7</v>
      </c>
      <c r="I363" s="18">
        <v>72</v>
      </c>
      <c r="J363" s="17" t="s">
        <v>42</v>
      </c>
      <c r="K363" s="17" t="s">
        <v>44</v>
      </c>
      <c r="L363" s="17" t="s">
        <v>788</v>
      </c>
      <c r="M363" s="17" t="s">
        <v>789</v>
      </c>
      <c r="N363" s="19">
        <v>733</v>
      </c>
      <c r="O363" s="19" t="str">
        <f t="shared" si="5"/>
        <v>8803Heather Stone</v>
      </c>
      <c r="P363" s="78">
        <v>7.48</v>
      </c>
    </row>
    <row r="364" spans="2:16">
      <c r="B364" s="15" t="s">
        <v>340</v>
      </c>
      <c r="C364" s="16" t="s">
        <v>431</v>
      </c>
      <c r="D364" s="17" t="s">
        <v>152</v>
      </c>
      <c r="E364" s="17" t="s">
        <v>787</v>
      </c>
      <c r="F364" s="17" t="s">
        <v>153</v>
      </c>
      <c r="G364" s="16" t="s">
        <v>130</v>
      </c>
      <c r="H364" s="17" t="s">
        <v>3</v>
      </c>
      <c r="I364" s="18">
        <v>72</v>
      </c>
      <c r="J364" s="17" t="s">
        <v>42</v>
      </c>
      <c r="K364" s="17" t="s">
        <v>23</v>
      </c>
      <c r="L364" s="17" t="s">
        <v>788</v>
      </c>
      <c r="M364" s="17" t="s">
        <v>789</v>
      </c>
      <c r="N364" s="19">
        <v>2316</v>
      </c>
      <c r="O364" s="19" t="str">
        <f t="shared" si="5"/>
        <v>8803Lilac</v>
      </c>
      <c r="P364" s="78">
        <v>6.29</v>
      </c>
    </row>
    <row r="365" spans="2:16">
      <c r="B365" s="15" t="s">
        <v>340</v>
      </c>
      <c r="C365" s="16" t="s">
        <v>241</v>
      </c>
      <c r="D365" s="17" t="s">
        <v>152</v>
      </c>
      <c r="E365" s="17" t="s">
        <v>787</v>
      </c>
      <c r="F365" s="17" t="s">
        <v>153</v>
      </c>
      <c r="G365" s="16" t="s">
        <v>130</v>
      </c>
      <c r="H365" s="17" t="s">
        <v>4</v>
      </c>
      <c r="I365" s="18">
        <v>72</v>
      </c>
      <c r="J365" s="17" t="s">
        <v>42</v>
      </c>
      <c r="K365" s="17" t="s">
        <v>23</v>
      </c>
      <c r="L365" s="17" t="s">
        <v>788</v>
      </c>
      <c r="M365" s="17" t="s">
        <v>789</v>
      </c>
      <c r="N365" s="19">
        <v>2248</v>
      </c>
      <c r="O365" s="19" t="str">
        <f t="shared" si="5"/>
        <v>8803Lilac</v>
      </c>
      <c r="P365" s="78">
        <v>6.29</v>
      </c>
    </row>
    <row r="366" spans="2:16">
      <c r="B366" s="15" t="s">
        <v>340</v>
      </c>
      <c r="C366" s="16" t="s">
        <v>242</v>
      </c>
      <c r="D366" s="17" t="s">
        <v>152</v>
      </c>
      <c r="E366" s="17" t="s">
        <v>787</v>
      </c>
      <c r="F366" s="17" t="s">
        <v>153</v>
      </c>
      <c r="G366" s="16" t="s">
        <v>130</v>
      </c>
      <c r="H366" s="17" t="s">
        <v>5</v>
      </c>
      <c r="I366" s="18">
        <v>72</v>
      </c>
      <c r="J366" s="17" t="s">
        <v>42</v>
      </c>
      <c r="K366" s="17" t="s">
        <v>23</v>
      </c>
      <c r="L366" s="17" t="s">
        <v>788</v>
      </c>
      <c r="M366" s="17" t="s">
        <v>789</v>
      </c>
      <c r="N366" s="19">
        <v>1634</v>
      </c>
      <c r="O366" s="19" t="str">
        <f t="shared" si="5"/>
        <v>8803Lilac</v>
      </c>
      <c r="P366" s="78">
        <v>6.29</v>
      </c>
    </row>
    <row r="367" spans="2:16">
      <c r="B367" s="15" t="s">
        <v>340</v>
      </c>
      <c r="C367" s="16" t="s">
        <v>432</v>
      </c>
      <c r="D367" s="17" t="s">
        <v>152</v>
      </c>
      <c r="E367" s="17" t="s">
        <v>787</v>
      </c>
      <c r="F367" s="17" t="s">
        <v>153</v>
      </c>
      <c r="G367" s="16" t="s">
        <v>130</v>
      </c>
      <c r="H367" s="17" t="s">
        <v>6</v>
      </c>
      <c r="I367" s="18">
        <v>72</v>
      </c>
      <c r="J367" s="17" t="s">
        <v>42</v>
      </c>
      <c r="K367" s="17" t="s">
        <v>23</v>
      </c>
      <c r="L367" s="17" t="s">
        <v>788</v>
      </c>
      <c r="M367" s="17" t="s">
        <v>789</v>
      </c>
      <c r="N367" s="19">
        <v>951</v>
      </c>
      <c r="O367" s="19" t="str">
        <f t="shared" si="5"/>
        <v>8803Lilac</v>
      </c>
      <c r="P367" s="78">
        <v>6.29</v>
      </c>
    </row>
    <row r="368" spans="2:16">
      <c r="B368" s="15" t="s">
        <v>340</v>
      </c>
      <c r="C368" s="16" t="s">
        <v>243</v>
      </c>
      <c r="D368" s="17" t="s">
        <v>152</v>
      </c>
      <c r="E368" s="17" t="s">
        <v>787</v>
      </c>
      <c r="F368" s="17" t="s">
        <v>153</v>
      </c>
      <c r="G368" s="16" t="s">
        <v>130</v>
      </c>
      <c r="H368" s="17" t="s">
        <v>7</v>
      </c>
      <c r="I368" s="18">
        <v>72</v>
      </c>
      <c r="J368" s="17" t="s">
        <v>42</v>
      </c>
      <c r="K368" s="17" t="s">
        <v>23</v>
      </c>
      <c r="L368" s="17" t="s">
        <v>788</v>
      </c>
      <c r="M368" s="17" t="s">
        <v>789</v>
      </c>
      <c r="N368" s="19">
        <v>421</v>
      </c>
      <c r="O368" s="19" t="str">
        <f t="shared" si="5"/>
        <v>8803Lilac</v>
      </c>
      <c r="P368" s="78">
        <v>7.48</v>
      </c>
    </row>
    <row r="369" spans="2:16">
      <c r="B369" s="15" t="s">
        <v>340</v>
      </c>
      <c r="C369" s="16" t="s">
        <v>433</v>
      </c>
      <c r="D369" s="17" t="s">
        <v>152</v>
      </c>
      <c r="E369" s="17" t="s">
        <v>787</v>
      </c>
      <c r="F369" s="17" t="s">
        <v>153</v>
      </c>
      <c r="G369" s="16" t="s">
        <v>130</v>
      </c>
      <c r="H369" s="17" t="s">
        <v>3</v>
      </c>
      <c r="I369" s="18">
        <v>72</v>
      </c>
      <c r="J369" s="17" t="s">
        <v>42</v>
      </c>
      <c r="K369" s="17" t="s">
        <v>39</v>
      </c>
      <c r="L369" s="17" t="s">
        <v>788</v>
      </c>
      <c r="M369" s="17" t="s">
        <v>789</v>
      </c>
      <c r="N369" s="19">
        <v>3018</v>
      </c>
      <c r="O369" s="19" t="str">
        <f t="shared" si="5"/>
        <v>8803Maroon</v>
      </c>
      <c r="P369" s="78">
        <v>6.29</v>
      </c>
    </row>
    <row r="370" spans="2:16">
      <c r="B370" s="15" t="s">
        <v>340</v>
      </c>
      <c r="C370" s="16" t="s">
        <v>434</v>
      </c>
      <c r="D370" s="17" t="s">
        <v>152</v>
      </c>
      <c r="E370" s="17" t="s">
        <v>787</v>
      </c>
      <c r="F370" s="17" t="s">
        <v>153</v>
      </c>
      <c r="G370" s="16" t="s">
        <v>130</v>
      </c>
      <c r="H370" s="17" t="s">
        <v>4</v>
      </c>
      <c r="I370" s="18">
        <v>72</v>
      </c>
      <c r="J370" s="17" t="s">
        <v>42</v>
      </c>
      <c r="K370" s="17" t="s">
        <v>39</v>
      </c>
      <c r="L370" s="17" t="s">
        <v>788</v>
      </c>
      <c r="M370" s="17" t="s">
        <v>789</v>
      </c>
      <c r="N370" s="19">
        <v>2359</v>
      </c>
      <c r="O370" s="19" t="str">
        <f t="shared" si="5"/>
        <v>8803Maroon</v>
      </c>
      <c r="P370" s="78">
        <v>6.29</v>
      </c>
    </row>
    <row r="371" spans="2:16">
      <c r="B371" s="15" t="s">
        <v>340</v>
      </c>
      <c r="C371" s="16" t="s">
        <v>435</v>
      </c>
      <c r="D371" s="17" t="s">
        <v>152</v>
      </c>
      <c r="E371" s="17" t="s">
        <v>787</v>
      </c>
      <c r="F371" s="17" t="s">
        <v>153</v>
      </c>
      <c r="G371" s="16" t="s">
        <v>130</v>
      </c>
      <c r="H371" s="17" t="s">
        <v>5</v>
      </c>
      <c r="I371" s="18">
        <v>72</v>
      </c>
      <c r="J371" s="17" t="s">
        <v>42</v>
      </c>
      <c r="K371" s="17" t="s">
        <v>39</v>
      </c>
      <c r="L371" s="17" t="s">
        <v>788</v>
      </c>
      <c r="M371" s="17" t="s">
        <v>789</v>
      </c>
      <c r="N371" s="19">
        <v>1098</v>
      </c>
      <c r="O371" s="19" t="str">
        <f t="shared" si="5"/>
        <v>8803Maroon</v>
      </c>
      <c r="P371" s="78">
        <v>6.29</v>
      </c>
    </row>
    <row r="372" spans="2:16">
      <c r="B372" s="15" t="s">
        <v>340</v>
      </c>
      <c r="C372" s="16" t="s">
        <v>436</v>
      </c>
      <c r="D372" s="17" t="s">
        <v>152</v>
      </c>
      <c r="E372" s="17" t="s">
        <v>787</v>
      </c>
      <c r="F372" s="17" t="s">
        <v>153</v>
      </c>
      <c r="G372" s="16" t="s">
        <v>130</v>
      </c>
      <c r="H372" s="17" t="s">
        <v>6</v>
      </c>
      <c r="I372" s="18">
        <v>72</v>
      </c>
      <c r="J372" s="17" t="s">
        <v>42</v>
      </c>
      <c r="K372" s="17" t="s">
        <v>39</v>
      </c>
      <c r="L372" s="17" t="s">
        <v>788</v>
      </c>
      <c r="M372" s="17" t="s">
        <v>789</v>
      </c>
      <c r="N372" s="19">
        <v>436</v>
      </c>
      <c r="O372" s="19" t="str">
        <f t="shared" si="5"/>
        <v>8803Maroon</v>
      </c>
      <c r="P372" s="78">
        <v>6.29</v>
      </c>
    </row>
    <row r="373" spans="2:16">
      <c r="B373" s="15" t="s">
        <v>340</v>
      </c>
      <c r="C373" s="16" t="s">
        <v>437</v>
      </c>
      <c r="D373" s="17" t="s">
        <v>152</v>
      </c>
      <c r="E373" s="17" t="s">
        <v>787</v>
      </c>
      <c r="F373" s="17" t="s">
        <v>153</v>
      </c>
      <c r="G373" s="16" t="s">
        <v>130</v>
      </c>
      <c r="H373" s="17" t="s">
        <v>7</v>
      </c>
      <c r="I373" s="18">
        <v>72</v>
      </c>
      <c r="J373" s="17" t="s">
        <v>42</v>
      </c>
      <c r="K373" s="17" t="s">
        <v>39</v>
      </c>
      <c r="L373" s="17" t="s">
        <v>788</v>
      </c>
      <c r="M373" s="17" t="s">
        <v>789</v>
      </c>
      <c r="N373" s="19">
        <v>73</v>
      </c>
      <c r="O373" s="19" t="str">
        <f t="shared" si="5"/>
        <v>8803Maroon</v>
      </c>
      <c r="P373" s="78">
        <v>7.48</v>
      </c>
    </row>
    <row r="374" spans="2:16">
      <c r="B374" s="15" t="s">
        <v>340</v>
      </c>
      <c r="C374" s="16" t="s">
        <v>438</v>
      </c>
      <c r="D374" s="17" t="s">
        <v>152</v>
      </c>
      <c r="E374" s="17" t="s">
        <v>787</v>
      </c>
      <c r="F374" s="17" t="s">
        <v>153</v>
      </c>
      <c r="G374" s="16" t="s">
        <v>130</v>
      </c>
      <c r="H374" s="17" t="s">
        <v>3</v>
      </c>
      <c r="I374" s="18">
        <v>72</v>
      </c>
      <c r="J374" s="17" t="s">
        <v>42</v>
      </c>
      <c r="K374" s="17" t="s">
        <v>24</v>
      </c>
      <c r="L374" s="17" t="s">
        <v>791</v>
      </c>
      <c r="M374" s="17" t="s">
        <v>789</v>
      </c>
      <c r="N374" s="19">
        <v>2517</v>
      </c>
      <c r="O374" s="19" t="str">
        <f t="shared" si="5"/>
        <v>8803Mauve Marble</v>
      </c>
      <c r="P374" s="78">
        <v>6.49</v>
      </c>
    </row>
    <row r="375" spans="2:16">
      <c r="B375" s="15" t="s">
        <v>340</v>
      </c>
      <c r="C375" s="16" t="s">
        <v>439</v>
      </c>
      <c r="D375" s="17" t="s">
        <v>152</v>
      </c>
      <c r="E375" s="17" t="s">
        <v>787</v>
      </c>
      <c r="F375" s="17" t="s">
        <v>153</v>
      </c>
      <c r="G375" s="16" t="s">
        <v>130</v>
      </c>
      <c r="H375" s="17" t="s">
        <v>4</v>
      </c>
      <c r="I375" s="18">
        <v>72</v>
      </c>
      <c r="J375" s="17" t="s">
        <v>42</v>
      </c>
      <c r="K375" s="17" t="s">
        <v>24</v>
      </c>
      <c r="L375" s="17" t="s">
        <v>791</v>
      </c>
      <c r="M375" s="17" t="s">
        <v>789</v>
      </c>
      <c r="N375" s="19">
        <v>1552</v>
      </c>
      <c r="O375" s="19" t="str">
        <f t="shared" si="5"/>
        <v>8803Mauve Marble</v>
      </c>
      <c r="P375" s="78">
        <v>6.49</v>
      </c>
    </row>
    <row r="376" spans="2:16">
      <c r="B376" s="15" t="s">
        <v>340</v>
      </c>
      <c r="C376" s="16" t="s">
        <v>440</v>
      </c>
      <c r="D376" s="17" t="s">
        <v>152</v>
      </c>
      <c r="E376" s="17" t="s">
        <v>787</v>
      </c>
      <c r="F376" s="17" t="s">
        <v>153</v>
      </c>
      <c r="G376" s="16" t="s">
        <v>130</v>
      </c>
      <c r="H376" s="17" t="s">
        <v>5</v>
      </c>
      <c r="I376" s="18">
        <v>72</v>
      </c>
      <c r="J376" s="17" t="s">
        <v>42</v>
      </c>
      <c r="K376" s="17" t="s">
        <v>24</v>
      </c>
      <c r="L376" s="17" t="s">
        <v>791</v>
      </c>
      <c r="M376" s="17" t="s">
        <v>789</v>
      </c>
      <c r="N376" s="19">
        <v>86</v>
      </c>
      <c r="O376" s="19" t="str">
        <f t="shared" si="5"/>
        <v>8803Mauve Marble</v>
      </c>
      <c r="P376" s="78">
        <v>6.49</v>
      </c>
    </row>
    <row r="377" spans="2:16">
      <c r="B377" s="15" t="s">
        <v>340</v>
      </c>
      <c r="C377" s="16" t="s">
        <v>441</v>
      </c>
      <c r="D377" s="17" t="s">
        <v>152</v>
      </c>
      <c r="E377" s="17" t="s">
        <v>787</v>
      </c>
      <c r="F377" s="17" t="s">
        <v>153</v>
      </c>
      <c r="G377" s="16" t="s">
        <v>130</v>
      </c>
      <c r="H377" s="17" t="s">
        <v>6</v>
      </c>
      <c r="I377" s="18">
        <v>72</v>
      </c>
      <c r="J377" s="17" t="s">
        <v>42</v>
      </c>
      <c r="K377" s="17" t="s">
        <v>24</v>
      </c>
      <c r="L377" s="17" t="s">
        <v>791</v>
      </c>
      <c r="M377" s="17" t="s">
        <v>789</v>
      </c>
      <c r="N377" s="19">
        <v>515</v>
      </c>
      <c r="O377" s="19" t="str">
        <f t="shared" si="5"/>
        <v>8803Mauve Marble</v>
      </c>
      <c r="P377" s="78">
        <v>6.49</v>
      </c>
    </row>
    <row r="378" spans="2:16">
      <c r="B378" s="15" t="s">
        <v>340</v>
      </c>
      <c r="C378" s="16" t="s">
        <v>442</v>
      </c>
      <c r="D378" s="17" t="s">
        <v>152</v>
      </c>
      <c r="E378" s="17" t="s">
        <v>787</v>
      </c>
      <c r="F378" s="17" t="s">
        <v>153</v>
      </c>
      <c r="G378" s="16" t="s">
        <v>130</v>
      </c>
      <c r="H378" s="17" t="s">
        <v>7</v>
      </c>
      <c r="I378" s="18">
        <v>72</v>
      </c>
      <c r="J378" s="17" t="s">
        <v>42</v>
      </c>
      <c r="K378" s="17" t="s">
        <v>24</v>
      </c>
      <c r="L378" s="17" t="s">
        <v>791</v>
      </c>
      <c r="M378" s="17" t="s">
        <v>789</v>
      </c>
      <c r="N378" s="19">
        <v>544</v>
      </c>
      <c r="O378" s="19" t="str">
        <f t="shared" si="5"/>
        <v>8803Mauve Marble</v>
      </c>
      <c r="P378" s="78">
        <v>7.68</v>
      </c>
    </row>
    <row r="379" spans="2:16">
      <c r="B379" s="15" t="s">
        <v>340</v>
      </c>
      <c r="C379" s="16" t="s">
        <v>443</v>
      </c>
      <c r="D379" s="17" t="s">
        <v>152</v>
      </c>
      <c r="E379" s="17" t="s">
        <v>787</v>
      </c>
      <c r="F379" s="17" t="s">
        <v>153</v>
      </c>
      <c r="G379" s="16" t="s">
        <v>130</v>
      </c>
      <c r="H379" s="17" t="s">
        <v>3</v>
      </c>
      <c r="I379" s="18">
        <v>72</v>
      </c>
      <c r="J379" s="17" t="s">
        <v>42</v>
      </c>
      <c r="K379" s="17" t="s">
        <v>45</v>
      </c>
      <c r="L379" s="17" t="s">
        <v>790</v>
      </c>
      <c r="M379" s="17" t="s">
        <v>789</v>
      </c>
      <c r="N379" s="19">
        <v>1176</v>
      </c>
      <c r="O379" s="19" t="str">
        <f t="shared" si="5"/>
        <v>8803Mauve Slub</v>
      </c>
      <c r="P379" s="78">
        <v>6.39</v>
      </c>
    </row>
    <row r="380" spans="2:16">
      <c r="B380" s="15" t="s">
        <v>340</v>
      </c>
      <c r="C380" s="16" t="s">
        <v>444</v>
      </c>
      <c r="D380" s="17" t="s">
        <v>152</v>
      </c>
      <c r="E380" s="17" t="s">
        <v>787</v>
      </c>
      <c r="F380" s="17" t="s">
        <v>153</v>
      </c>
      <c r="G380" s="16" t="s">
        <v>130</v>
      </c>
      <c r="H380" s="17" t="s">
        <v>4</v>
      </c>
      <c r="I380" s="18">
        <v>72</v>
      </c>
      <c r="J380" s="17" t="s">
        <v>42</v>
      </c>
      <c r="K380" s="17" t="s">
        <v>45</v>
      </c>
      <c r="L380" s="17" t="s">
        <v>790</v>
      </c>
      <c r="M380" s="17" t="s">
        <v>789</v>
      </c>
      <c r="N380" s="19">
        <v>1160</v>
      </c>
      <c r="O380" s="19" t="str">
        <f t="shared" si="5"/>
        <v>8803Mauve Slub</v>
      </c>
      <c r="P380" s="78">
        <v>6.39</v>
      </c>
    </row>
    <row r="381" spans="2:16">
      <c r="B381" s="15" t="s">
        <v>340</v>
      </c>
      <c r="C381" s="16" t="s">
        <v>445</v>
      </c>
      <c r="D381" s="17" t="s">
        <v>152</v>
      </c>
      <c r="E381" s="17" t="s">
        <v>787</v>
      </c>
      <c r="F381" s="17" t="s">
        <v>153</v>
      </c>
      <c r="G381" s="16" t="s">
        <v>130</v>
      </c>
      <c r="H381" s="17" t="s">
        <v>5</v>
      </c>
      <c r="I381" s="18">
        <v>72</v>
      </c>
      <c r="J381" s="17" t="s">
        <v>42</v>
      </c>
      <c r="K381" s="17" t="s">
        <v>45</v>
      </c>
      <c r="L381" s="17" t="s">
        <v>790</v>
      </c>
      <c r="M381" s="17" t="s">
        <v>789</v>
      </c>
      <c r="N381" s="19">
        <v>73</v>
      </c>
      <c r="O381" s="19" t="str">
        <f t="shared" si="5"/>
        <v>8803Mauve Slub</v>
      </c>
      <c r="P381" s="78">
        <v>6.39</v>
      </c>
    </row>
    <row r="382" spans="2:16">
      <c r="B382" s="15" t="s">
        <v>340</v>
      </c>
      <c r="C382" s="16" t="s">
        <v>446</v>
      </c>
      <c r="D382" s="17" t="s">
        <v>152</v>
      </c>
      <c r="E382" s="17" t="s">
        <v>787</v>
      </c>
      <c r="F382" s="17" t="s">
        <v>153</v>
      </c>
      <c r="G382" s="16" t="s">
        <v>130</v>
      </c>
      <c r="H382" s="17" t="s">
        <v>7</v>
      </c>
      <c r="I382" s="18">
        <v>72</v>
      </c>
      <c r="J382" s="17" t="s">
        <v>42</v>
      </c>
      <c r="K382" s="17" t="s">
        <v>45</v>
      </c>
      <c r="L382" s="17" t="s">
        <v>790</v>
      </c>
      <c r="M382" s="17" t="s">
        <v>789</v>
      </c>
      <c r="N382" s="19">
        <v>41</v>
      </c>
      <c r="O382" s="19" t="str">
        <f t="shared" si="5"/>
        <v>8803Mauve Slub</v>
      </c>
      <c r="P382" s="78">
        <v>7.58</v>
      </c>
    </row>
    <row r="383" spans="2:16">
      <c r="B383" s="15" t="s">
        <v>340</v>
      </c>
      <c r="C383" s="16" t="s">
        <v>244</v>
      </c>
      <c r="D383" s="17" t="s">
        <v>152</v>
      </c>
      <c r="E383" s="17" t="s">
        <v>787</v>
      </c>
      <c r="F383" s="17" t="s">
        <v>153</v>
      </c>
      <c r="G383" s="16" t="s">
        <v>130</v>
      </c>
      <c r="H383" s="17" t="s">
        <v>3</v>
      </c>
      <c r="I383" s="18">
        <v>72</v>
      </c>
      <c r="J383" s="17" t="s">
        <v>42</v>
      </c>
      <c r="K383" s="17" t="s">
        <v>46</v>
      </c>
      <c r="L383" s="17" t="s">
        <v>788</v>
      </c>
      <c r="M383" s="17" t="s">
        <v>789</v>
      </c>
      <c r="N383" s="19">
        <v>4683</v>
      </c>
      <c r="O383" s="19" t="str">
        <f t="shared" si="5"/>
        <v>8803Military Green</v>
      </c>
      <c r="P383" s="78">
        <v>6.29</v>
      </c>
    </row>
    <row r="384" spans="2:16">
      <c r="B384" s="15" t="s">
        <v>340</v>
      </c>
      <c r="C384" s="16" t="s">
        <v>245</v>
      </c>
      <c r="D384" s="17" t="s">
        <v>152</v>
      </c>
      <c r="E384" s="17" t="s">
        <v>787</v>
      </c>
      <c r="F384" s="17" t="s">
        <v>153</v>
      </c>
      <c r="G384" s="16" t="s">
        <v>130</v>
      </c>
      <c r="H384" s="17" t="s">
        <v>4</v>
      </c>
      <c r="I384" s="18">
        <v>72</v>
      </c>
      <c r="J384" s="17" t="s">
        <v>42</v>
      </c>
      <c r="K384" s="17" t="s">
        <v>46</v>
      </c>
      <c r="L384" s="17" t="s">
        <v>788</v>
      </c>
      <c r="M384" s="17" t="s">
        <v>789</v>
      </c>
      <c r="N384" s="19">
        <v>6081</v>
      </c>
      <c r="O384" s="19" t="str">
        <f t="shared" si="5"/>
        <v>8803Military Green</v>
      </c>
      <c r="P384" s="78">
        <v>6.29</v>
      </c>
    </row>
    <row r="385" spans="2:16">
      <c r="B385" s="15" t="s">
        <v>340</v>
      </c>
      <c r="C385" s="16" t="s">
        <v>246</v>
      </c>
      <c r="D385" s="17" t="s">
        <v>152</v>
      </c>
      <c r="E385" s="17" t="s">
        <v>787</v>
      </c>
      <c r="F385" s="17" t="s">
        <v>153</v>
      </c>
      <c r="G385" s="16" t="s">
        <v>130</v>
      </c>
      <c r="H385" s="17" t="s">
        <v>5</v>
      </c>
      <c r="I385" s="18">
        <v>72</v>
      </c>
      <c r="J385" s="17" t="s">
        <v>42</v>
      </c>
      <c r="K385" s="17" t="s">
        <v>46</v>
      </c>
      <c r="L385" s="17" t="s">
        <v>788</v>
      </c>
      <c r="M385" s="17" t="s">
        <v>789</v>
      </c>
      <c r="N385" s="19">
        <v>3951</v>
      </c>
      <c r="O385" s="19" t="str">
        <f t="shared" si="5"/>
        <v>8803Military Green</v>
      </c>
      <c r="P385" s="78">
        <v>6.29</v>
      </c>
    </row>
    <row r="386" spans="2:16">
      <c r="B386" s="15" t="s">
        <v>340</v>
      </c>
      <c r="C386" s="16" t="s">
        <v>447</v>
      </c>
      <c r="D386" s="17" t="s">
        <v>152</v>
      </c>
      <c r="E386" s="17" t="s">
        <v>787</v>
      </c>
      <c r="F386" s="17" t="s">
        <v>153</v>
      </c>
      <c r="G386" s="16" t="s">
        <v>130</v>
      </c>
      <c r="H386" s="17" t="s">
        <v>6</v>
      </c>
      <c r="I386" s="18">
        <v>72</v>
      </c>
      <c r="J386" s="17" t="s">
        <v>42</v>
      </c>
      <c r="K386" s="17" t="s">
        <v>46</v>
      </c>
      <c r="L386" s="17" t="s">
        <v>788</v>
      </c>
      <c r="M386" s="17" t="s">
        <v>789</v>
      </c>
      <c r="N386" s="19">
        <v>2002</v>
      </c>
      <c r="O386" s="19" t="str">
        <f t="shared" si="5"/>
        <v>8803Military Green</v>
      </c>
      <c r="P386" s="78">
        <v>6.29</v>
      </c>
    </row>
    <row r="387" spans="2:16">
      <c r="B387" s="15" t="s">
        <v>340</v>
      </c>
      <c r="C387" s="16" t="s">
        <v>247</v>
      </c>
      <c r="D387" s="17" t="s">
        <v>152</v>
      </c>
      <c r="E387" s="17" t="s">
        <v>787</v>
      </c>
      <c r="F387" s="17" t="s">
        <v>153</v>
      </c>
      <c r="G387" s="16" t="s">
        <v>130</v>
      </c>
      <c r="H387" s="17" t="s">
        <v>7</v>
      </c>
      <c r="I387" s="18">
        <v>72</v>
      </c>
      <c r="J387" s="17" t="s">
        <v>42</v>
      </c>
      <c r="K387" s="17" t="s">
        <v>46</v>
      </c>
      <c r="L387" s="17" t="s">
        <v>788</v>
      </c>
      <c r="M387" s="17" t="s">
        <v>789</v>
      </c>
      <c r="N387" s="19">
        <v>588</v>
      </c>
      <c r="O387" s="19" t="str">
        <f t="shared" si="5"/>
        <v>8803Military Green</v>
      </c>
      <c r="P387" s="78">
        <v>7.48</v>
      </c>
    </row>
    <row r="388" spans="2:16">
      <c r="B388" s="15" t="s">
        <v>340</v>
      </c>
      <c r="C388" s="16" t="s">
        <v>448</v>
      </c>
      <c r="D388" s="17" t="s">
        <v>152</v>
      </c>
      <c r="E388" s="17" t="s">
        <v>787</v>
      </c>
      <c r="F388" s="17" t="s">
        <v>153</v>
      </c>
      <c r="G388" s="16" t="s">
        <v>130</v>
      </c>
      <c r="H388" s="17" t="s">
        <v>3</v>
      </c>
      <c r="I388" s="18">
        <v>72</v>
      </c>
      <c r="J388" s="17" t="s">
        <v>42</v>
      </c>
      <c r="K388" s="17" t="s">
        <v>47</v>
      </c>
      <c r="L388" s="17" t="s">
        <v>790</v>
      </c>
      <c r="M388" s="17" t="s">
        <v>789</v>
      </c>
      <c r="N388" s="19">
        <v>346</v>
      </c>
      <c r="O388" s="19" t="str">
        <f t="shared" si="5"/>
        <v>8803Natural Slub</v>
      </c>
      <c r="P388" s="78">
        <v>6.39</v>
      </c>
    </row>
    <row r="389" spans="2:16">
      <c r="B389" s="15" t="s">
        <v>340</v>
      </c>
      <c r="C389" s="16" t="s">
        <v>248</v>
      </c>
      <c r="D389" s="17" t="s">
        <v>152</v>
      </c>
      <c r="E389" s="17" t="s">
        <v>787</v>
      </c>
      <c r="F389" s="17" t="s">
        <v>153</v>
      </c>
      <c r="G389" s="16" t="s">
        <v>130</v>
      </c>
      <c r="H389" s="17" t="s">
        <v>5</v>
      </c>
      <c r="I389" s="18">
        <v>72</v>
      </c>
      <c r="J389" s="17" t="s">
        <v>42</v>
      </c>
      <c r="K389" s="17" t="s">
        <v>47</v>
      </c>
      <c r="L389" s="17" t="s">
        <v>790</v>
      </c>
      <c r="M389" s="17" t="s">
        <v>789</v>
      </c>
      <c r="N389" s="19">
        <v>272</v>
      </c>
      <c r="O389" s="19" t="str">
        <f t="shared" si="5"/>
        <v>8803Natural Slub</v>
      </c>
      <c r="P389" s="78">
        <v>6.39</v>
      </c>
    </row>
    <row r="390" spans="2:16">
      <c r="B390" s="15" t="s">
        <v>340</v>
      </c>
      <c r="C390" s="16" t="s">
        <v>449</v>
      </c>
      <c r="D390" s="17" t="s">
        <v>152</v>
      </c>
      <c r="E390" s="17" t="s">
        <v>787</v>
      </c>
      <c r="F390" s="17" t="s">
        <v>153</v>
      </c>
      <c r="G390" s="16" t="s">
        <v>130</v>
      </c>
      <c r="H390" s="17" t="s">
        <v>6</v>
      </c>
      <c r="I390" s="18">
        <v>72</v>
      </c>
      <c r="J390" s="17" t="s">
        <v>42</v>
      </c>
      <c r="K390" s="17" t="s">
        <v>47</v>
      </c>
      <c r="L390" s="17" t="s">
        <v>790</v>
      </c>
      <c r="M390" s="17" t="s">
        <v>789</v>
      </c>
      <c r="N390" s="19">
        <v>942</v>
      </c>
      <c r="O390" s="19" t="str">
        <f t="shared" si="5"/>
        <v>8803Natural Slub</v>
      </c>
      <c r="P390" s="78">
        <v>6.39</v>
      </c>
    </row>
    <row r="391" spans="2:16">
      <c r="B391" s="15" t="s">
        <v>340</v>
      </c>
      <c r="C391" s="16" t="s">
        <v>450</v>
      </c>
      <c r="D391" s="17" t="s">
        <v>152</v>
      </c>
      <c r="E391" s="17" t="s">
        <v>787</v>
      </c>
      <c r="F391" s="17" t="s">
        <v>153</v>
      </c>
      <c r="G391" s="16" t="s">
        <v>130</v>
      </c>
      <c r="H391" s="17" t="s">
        <v>7</v>
      </c>
      <c r="I391" s="18">
        <v>72</v>
      </c>
      <c r="J391" s="17" t="s">
        <v>42</v>
      </c>
      <c r="K391" s="17" t="s">
        <v>47</v>
      </c>
      <c r="L391" s="17" t="s">
        <v>790</v>
      </c>
      <c r="M391" s="17" t="s">
        <v>789</v>
      </c>
      <c r="N391" s="19">
        <v>1430</v>
      </c>
      <c r="O391" s="19" t="str">
        <f t="shared" ref="O391:O454" si="6">G391&amp;K391</f>
        <v>8803Natural Slub</v>
      </c>
      <c r="P391" s="78">
        <v>7.58</v>
      </c>
    </row>
    <row r="392" spans="2:16">
      <c r="B392" s="15" t="s">
        <v>340</v>
      </c>
      <c r="C392" s="16" t="s">
        <v>249</v>
      </c>
      <c r="D392" s="17" t="s">
        <v>152</v>
      </c>
      <c r="E392" s="17" t="s">
        <v>787</v>
      </c>
      <c r="F392" s="17" t="s">
        <v>153</v>
      </c>
      <c r="G392" s="16" t="s">
        <v>130</v>
      </c>
      <c r="H392" s="17" t="s">
        <v>3</v>
      </c>
      <c r="I392" s="18">
        <v>72</v>
      </c>
      <c r="J392" s="17" t="s">
        <v>42</v>
      </c>
      <c r="K392" s="17" t="s">
        <v>48</v>
      </c>
      <c r="L392" s="17" t="s">
        <v>790</v>
      </c>
      <c r="M392" s="17" t="s">
        <v>789</v>
      </c>
      <c r="N392" s="19">
        <v>1319</v>
      </c>
      <c r="O392" s="19" t="str">
        <f t="shared" si="6"/>
        <v>8803Olive Slub</v>
      </c>
      <c r="P392" s="78">
        <v>6.39</v>
      </c>
    </row>
    <row r="393" spans="2:16">
      <c r="B393" s="15" t="s">
        <v>340</v>
      </c>
      <c r="C393" s="16" t="s">
        <v>451</v>
      </c>
      <c r="D393" s="17" t="s">
        <v>152</v>
      </c>
      <c r="E393" s="17" t="s">
        <v>787</v>
      </c>
      <c r="F393" s="17" t="s">
        <v>153</v>
      </c>
      <c r="G393" s="16" t="s">
        <v>130</v>
      </c>
      <c r="H393" s="17" t="s">
        <v>4</v>
      </c>
      <c r="I393" s="18">
        <v>72</v>
      </c>
      <c r="J393" s="17" t="s">
        <v>42</v>
      </c>
      <c r="K393" s="17" t="s">
        <v>48</v>
      </c>
      <c r="L393" s="17" t="s">
        <v>790</v>
      </c>
      <c r="M393" s="17" t="s">
        <v>789</v>
      </c>
      <c r="N393" s="19">
        <v>1444</v>
      </c>
      <c r="O393" s="19" t="str">
        <f t="shared" si="6"/>
        <v>8803Olive Slub</v>
      </c>
      <c r="P393" s="78">
        <v>6.39</v>
      </c>
    </row>
    <row r="394" spans="2:16">
      <c r="B394" s="15" t="s">
        <v>340</v>
      </c>
      <c r="C394" s="16" t="s">
        <v>250</v>
      </c>
      <c r="D394" s="17" t="s">
        <v>152</v>
      </c>
      <c r="E394" s="17" t="s">
        <v>787</v>
      </c>
      <c r="F394" s="17" t="s">
        <v>153</v>
      </c>
      <c r="G394" s="16" t="s">
        <v>130</v>
      </c>
      <c r="H394" s="17" t="s">
        <v>5</v>
      </c>
      <c r="I394" s="18">
        <v>72</v>
      </c>
      <c r="J394" s="17" t="s">
        <v>42</v>
      </c>
      <c r="K394" s="17" t="s">
        <v>48</v>
      </c>
      <c r="L394" s="17" t="s">
        <v>790</v>
      </c>
      <c r="M394" s="17" t="s">
        <v>789</v>
      </c>
      <c r="N394" s="19">
        <v>1013</v>
      </c>
      <c r="O394" s="19" t="str">
        <f t="shared" si="6"/>
        <v>8803Olive Slub</v>
      </c>
      <c r="P394" s="78">
        <v>6.39</v>
      </c>
    </row>
    <row r="395" spans="2:16">
      <c r="B395" s="15" t="s">
        <v>340</v>
      </c>
      <c r="C395" s="16" t="s">
        <v>452</v>
      </c>
      <c r="D395" s="17" t="s">
        <v>152</v>
      </c>
      <c r="E395" s="17" t="s">
        <v>787</v>
      </c>
      <c r="F395" s="17" t="s">
        <v>153</v>
      </c>
      <c r="G395" s="16" t="s">
        <v>130</v>
      </c>
      <c r="H395" s="17" t="s">
        <v>6</v>
      </c>
      <c r="I395" s="18">
        <v>72</v>
      </c>
      <c r="J395" s="17" t="s">
        <v>42</v>
      </c>
      <c r="K395" s="17" t="s">
        <v>48</v>
      </c>
      <c r="L395" s="17" t="s">
        <v>790</v>
      </c>
      <c r="M395" s="17" t="s">
        <v>789</v>
      </c>
      <c r="N395" s="19">
        <v>676</v>
      </c>
      <c r="O395" s="19" t="str">
        <f t="shared" si="6"/>
        <v>8803Olive Slub</v>
      </c>
      <c r="P395" s="78">
        <v>6.39</v>
      </c>
    </row>
    <row r="396" spans="2:16">
      <c r="B396" s="15" t="s">
        <v>340</v>
      </c>
      <c r="C396" s="16" t="s">
        <v>453</v>
      </c>
      <c r="D396" s="17" t="s">
        <v>152</v>
      </c>
      <c r="E396" s="17" t="s">
        <v>787</v>
      </c>
      <c r="F396" s="17" t="s">
        <v>153</v>
      </c>
      <c r="G396" s="16" t="s">
        <v>130</v>
      </c>
      <c r="H396" s="17" t="s">
        <v>7</v>
      </c>
      <c r="I396" s="18">
        <v>72</v>
      </c>
      <c r="J396" s="17" t="s">
        <v>42</v>
      </c>
      <c r="K396" s="17" t="s">
        <v>48</v>
      </c>
      <c r="L396" s="17" t="s">
        <v>790</v>
      </c>
      <c r="M396" s="17" t="s">
        <v>789</v>
      </c>
      <c r="N396" s="19">
        <v>422</v>
      </c>
      <c r="O396" s="19" t="str">
        <f t="shared" si="6"/>
        <v>8803Olive Slub</v>
      </c>
      <c r="P396" s="78">
        <v>7.58</v>
      </c>
    </row>
    <row r="397" spans="2:16">
      <c r="B397" s="15" t="s">
        <v>340</v>
      </c>
      <c r="C397" s="16" t="s">
        <v>454</v>
      </c>
      <c r="D397" s="17" t="s">
        <v>152</v>
      </c>
      <c r="E397" s="17" t="s">
        <v>787</v>
      </c>
      <c r="F397" s="17" t="s">
        <v>153</v>
      </c>
      <c r="G397" s="16" t="s">
        <v>130</v>
      </c>
      <c r="H397" s="17" t="s">
        <v>3</v>
      </c>
      <c r="I397" s="18">
        <v>72</v>
      </c>
      <c r="J397" s="17" t="s">
        <v>42</v>
      </c>
      <c r="K397" s="17" t="s">
        <v>26</v>
      </c>
      <c r="L397" s="17" t="s">
        <v>788</v>
      </c>
      <c r="M397" s="17" t="s">
        <v>789</v>
      </c>
      <c r="N397" s="19">
        <v>5150</v>
      </c>
      <c r="O397" s="19" t="str">
        <f t="shared" si="6"/>
        <v>8803Peach</v>
      </c>
      <c r="P397" s="78">
        <v>6.29</v>
      </c>
    </row>
    <row r="398" spans="2:16">
      <c r="B398" s="15" t="s">
        <v>340</v>
      </c>
      <c r="C398" s="16" t="s">
        <v>251</v>
      </c>
      <c r="D398" s="17" t="s">
        <v>152</v>
      </c>
      <c r="E398" s="17" t="s">
        <v>787</v>
      </c>
      <c r="F398" s="17" t="s">
        <v>153</v>
      </c>
      <c r="G398" s="16" t="s">
        <v>130</v>
      </c>
      <c r="H398" s="17" t="s">
        <v>4</v>
      </c>
      <c r="I398" s="18">
        <v>72</v>
      </c>
      <c r="J398" s="17" t="s">
        <v>42</v>
      </c>
      <c r="K398" s="17" t="s">
        <v>26</v>
      </c>
      <c r="L398" s="17" t="s">
        <v>788</v>
      </c>
      <c r="M398" s="17" t="s">
        <v>789</v>
      </c>
      <c r="N398" s="19">
        <v>5728</v>
      </c>
      <c r="O398" s="19" t="str">
        <f t="shared" si="6"/>
        <v>8803Peach</v>
      </c>
      <c r="P398" s="78">
        <v>6.29</v>
      </c>
    </row>
    <row r="399" spans="2:16">
      <c r="B399" s="15" t="s">
        <v>340</v>
      </c>
      <c r="C399" s="16" t="s">
        <v>252</v>
      </c>
      <c r="D399" s="17" t="s">
        <v>152</v>
      </c>
      <c r="E399" s="17" t="s">
        <v>787</v>
      </c>
      <c r="F399" s="17" t="s">
        <v>153</v>
      </c>
      <c r="G399" s="16" t="s">
        <v>130</v>
      </c>
      <c r="H399" s="17" t="s">
        <v>5</v>
      </c>
      <c r="I399" s="18">
        <v>72</v>
      </c>
      <c r="J399" s="17" t="s">
        <v>42</v>
      </c>
      <c r="K399" s="17" t="s">
        <v>26</v>
      </c>
      <c r="L399" s="17" t="s">
        <v>788</v>
      </c>
      <c r="M399" s="17" t="s">
        <v>789</v>
      </c>
      <c r="N399" s="19">
        <v>3782</v>
      </c>
      <c r="O399" s="19" t="str">
        <f t="shared" si="6"/>
        <v>8803Peach</v>
      </c>
      <c r="P399" s="78">
        <v>6.29</v>
      </c>
    </row>
    <row r="400" spans="2:16">
      <c r="B400" s="15" t="s">
        <v>340</v>
      </c>
      <c r="C400" s="16" t="s">
        <v>253</v>
      </c>
      <c r="D400" s="17" t="s">
        <v>152</v>
      </c>
      <c r="E400" s="17" t="s">
        <v>787</v>
      </c>
      <c r="F400" s="17" t="s">
        <v>153</v>
      </c>
      <c r="G400" s="16" t="s">
        <v>130</v>
      </c>
      <c r="H400" s="17" t="s">
        <v>6</v>
      </c>
      <c r="I400" s="18">
        <v>72</v>
      </c>
      <c r="J400" s="17" t="s">
        <v>42</v>
      </c>
      <c r="K400" s="17" t="s">
        <v>26</v>
      </c>
      <c r="L400" s="17" t="s">
        <v>788</v>
      </c>
      <c r="M400" s="17" t="s">
        <v>789</v>
      </c>
      <c r="N400" s="19">
        <v>1930</v>
      </c>
      <c r="O400" s="19" t="str">
        <f t="shared" si="6"/>
        <v>8803Peach</v>
      </c>
      <c r="P400" s="78">
        <v>6.29</v>
      </c>
    </row>
    <row r="401" spans="2:16">
      <c r="B401" s="15" t="s">
        <v>340</v>
      </c>
      <c r="C401" s="16" t="s">
        <v>254</v>
      </c>
      <c r="D401" s="17" t="s">
        <v>152</v>
      </c>
      <c r="E401" s="17" t="s">
        <v>787</v>
      </c>
      <c r="F401" s="17" t="s">
        <v>153</v>
      </c>
      <c r="G401" s="16" t="s">
        <v>130</v>
      </c>
      <c r="H401" s="17" t="s">
        <v>7</v>
      </c>
      <c r="I401" s="18">
        <v>72</v>
      </c>
      <c r="J401" s="17" t="s">
        <v>42</v>
      </c>
      <c r="K401" s="17" t="s">
        <v>26</v>
      </c>
      <c r="L401" s="17" t="s">
        <v>788</v>
      </c>
      <c r="M401" s="17" t="s">
        <v>789</v>
      </c>
      <c r="N401" s="19">
        <v>855</v>
      </c>
      <c r="O401" s="19" t="str">
        <f t="shared" si="6"/>
        <v>8803Peach</v>
      </c>
      <c r="P401" s="78">
        <v>7.48</v>
      </c>
    </row>
    <row r="402" spans="2:16">
      <c r="B402" s="15" t="s">
        <v>340</v>
      </c>
      <c r="C402" s="16" t="s">
        <v>455</v>
      </c>
      <c r="D402" s="17" t="s">
        <v>152</v>
      </c>
      <c r="E402" s="17" t="s">
        <v>787</v>
      </c>
      <c r="F402" s="17" t="s">
        <v>153</v>
      </c>
      <c r="G402" s="16" t="s">
        <v>130</v>
      </c>
      <c r="H402" s="17" t="s">
        <v>3</v>
      </c>
      <c r="I402" s="18">
        <v>72</v>
      </c>
      <c r="J402" s="17" t="s">
        <v>42</v>
      </c>
      <c r="K402" s="17" t="s">
        <v>27</v>
      </c>
      <c r="L402" s="17" t="s">
        <v>790</v>
      </c>
      <c r="M402" s="17" t="s">
        <v>789</v>
      </c>
      <c r="N402" s="19">
        <v>83</v>
      </c>
      <c r="O402" s="19" t="str">
        <f t="shared" si="6"/>
        <v>8803Peach Slub</v>
      </c>
      <c r="P402" s="78">
        <v>6.39</v>
      </c>
    </row>
    <row r="403" spans="2:16">
      <c r="B403" s="15" t="s">
        <v>340</v>
      </c>
      <c r="C403" s="16" t="s">
        <v>255</v>
      </c>
      <c r="D403" s="17" t="s">
        <v>152</v>
      </c>
      <c r="E403" s="17" t="s">
        <v>787</v>
      </c>
      <c r="F403" s="17" t="s">
        <v>153</v>
      </c>
      <c r="G403" s="16" t="s">
        <v>130</v>
      </c>
      <c r="H403" s="17" t="s">
        <v>4</v>
      </c>
      <c r="I403" s="18">
        <v>72</v>
      </c>
      <c r="J403" s="17" t="s">
        <v>42</v>
      </c>
      <c r="K403" s="17" t="s">
        <v>27</v>
      </c>
      <c r="L403" s="17" t="s">
        <v>790</v>
      </c>
      <c r="M403" s="17" t="s">
        <v>789</v>
      </c>
      <c r="N403" s="19">
        <v>334</v>
      </c>
      <c r="O403" s="19" t="str">
        <f t="shared" si="6"/>
        <v>8803Peach Slub</v>
      </c>
      <c r="P403" s="78">
        <v>6.39</v>
      </c>
    </row>
    <row r="404" spans="2:16">
      <c r="B404" s="15" t="s">
        <v>340</v>
      </c>
      <c r="C404" s="16" t="s">
        <v>256</v>
      </c>
      <c r="D404" s="17" t="s">
        <v>152</v>
      </c>
      <c r="E404" s="17" t="s">
        <v>787</v>
      </c>
      <c r="F404" s="17" t="s">
        <v>153</v>
      </c>
      <c r="G404" s="16" t="s">
        <v>130</v>
      </c>
      <c r="H404" s="17" t="s">
        <v>5</v>
      </c>
      <c r="I404" s="18">
        <v>72</v>
      </c>
      <c r="J404" s="17" t="s">
        <v>42</v>
      </c>
      <c r="K404" s="17" t="s">
        <v>27</v>
      </c>
      <c r="L404" s="17" t="s">
        <v>790</v>
      </c>
      <c r="M404" s="17" t="s">
        <v>789</v>
      </c>
      <c r="N404" s="19">
        <v>513</v>
      </c>
      <c r="O404" s="19" t="str">
        <f t="shared" si="6"/>
        <v>8803Peach Slub</v>
      </c>
      <c r="P404" s="78">
        <v>6.39</v>
      </c>
    </row>
    <row r="405" spans="2:16">
      <c r="B405" s="15" t="s">
        <v>340</v>
      </c>
      <c r="C405" s="16" t="s">
        <v>456</v>
      </c>
      <c r="D405" s="17" t="s">
        <v>152</v>
      </c>
      <c r="E405" s="17" t="s">
        <v>787</v>
      </c>
      <c r="F405" s="17" t="s">
        <v>153</v>
      </c>
      <c r="G405" s="16" t="s">
        <v>130</v>
      </c>
      <c r="H405" s="17" t="s">
        <v>7</v>
      </c>
      <c r="I405" s="18">
        <v>72</v>
      </c>
      <c r="J405" s="17" t="s">
        <v>42</v>
      </c>
      <c r="K405" s="17" t="s">
        <v>27</v>
      </c>
      <c r="L405" s="17" t="s">
        <v>790</v>
      </c>
      <c r="M405" s="17" t="s">
        <v>789</v>
      </c>
      <c r="N405" s="19">
        <v>186</v>
      </c>
      <c r="O405" s="19" t="str">
        <f t="shared" si="6"/>
        <v>8803Peach Slub</v>
      </c>
      <c r="P405" s="78">
        <v>7.58</v>
      </c>
    </row>
    <row r="406" spans="2:16">
      <c r="B406" s="15" t="s">
        <v>340</v>
      </c>
      <c r="C406" s="16" t="s">
        <v>457</v>
      </c>
      <c r="D406" s="17" t="s">
        <v>152</v>
      </c>
      <c r="E406" s="17" t="s">
        <v>787</v>
      </c>
      <c r="F406" s="17" t="s">
        <v>153</v>
      </c>
      <c r="G406" s="16" t="s">
        <v>130</v>
      </c>
      <c r="H406" s="17" t="s">
        <v>3</v>
      </c>
      <c r="I406" s="18">
        <v>72</v>
      </c>
      <c r="J406" s="17" t="s">
        <v>42</v>
      </c>
      <c r="K406" s="17" t="s">
        <v>30</v>
      </c>
      <c r="L406" s="17" t="s">
        <v>790</v>
      </c>
      <c r="M406" s="17" t="s">
        <v>789</v>
      </c>
      <c r="N406" s="19">
        <v>4156</v>
      </c>
      <c r="O406" s="19" t="str">
        <f t="shared" si="6"/>
        <v>8803Solid Black Slub</v>
      </c>
      <c r="P406" s="78">
        <v>6.39</v>
      </c>
    </row>
    <row r="407" spans="2:16">
      <c r="B407" s="15" t="s">
        <v>340</v>
      </c>
      <c r="C407" s="16" t="s">
        <v>458</v>
      </c>
      <c r="D407" s="17" t="s">
        <v>152</v>
      </c>
      <c r="E407" s="17" t="s">
        <v>787</v>
      </c>
      <c r="F407" s="17" t="s">
        <v>153</v>
      </c>
      <c r="G407" s="16" t="s">
        <v>130</v>
      </c>
      <c r="H407" s="17" t="s">
        <v>4</v>
      </c>
      <c r="I407" s="18">
        <v>72</v>
      </c>
      <c r="J407" s="17" t="s">
        <v>42</v>
      </c>
      <c r="K407" s="17" t="s">
        <v>30</v>
      </c>
      <c r="L407" s="17" t="s">
        <v>790</v>
      </c>
      <c r="M407" s="17" t="s">
        <v>789</v>
      </c>
      <c r="N407" s="19">
        <v>2356</v>
      </c>
      <c r="O407" s="19" t="str">
        <f t="shared" si="6"/>
        <v>8803Solid Black Slub</v>
      </c>
      <c r="P407" s="78">
        <v>6.39</v>
      </c>
    </row>
    <row r="408" spans="2:16">
      <c r="B408" s="15" t="s">
        <v>340</v>
      </c>
      <c r="C408" s="16" t="s">
        <v>459</v>
      </c>
      <c r="D408" s="17" t="s">
        <v>152</v>
      </c>
      <c r="E408" s="17" t="s">
        <v>787</v>
      </c>
      <c r="F408" s="17" t="s">
        <v>153</v>
      </c>
      <c r="G408" s="16" t="s">
        <v>130</v>
      </c>
      <c r="H408" s="17" t="s">
        <v>5</v>
      </c>
      <c r="I408" s="18">
        <v>72</v>
      </c>
      <c r="J408" s="17" t="s">
        <v>42</v>
      </c>
      <c r="K408" s="17" t="s">
        <v>30</v>
      </c>
      <c r="L408" s="17" t="s">
        <v>790</v>
      </c>
      <c r="M408" s="17" t="s">
        <v>789</v>
      </c>
      <c r="N408" s="19">
        <v>590</v>
      </c>
      <c r="O408" s="19" t="str">
        <f t="shared" si="6"/>
        <v>8803Solid Black Slub</v>
      </c>
      <c r="P408" s="78">
        <v>6.39</v>
      </c>
    </row>
    <row r="409" spans="2:16">
      <c r="B409" s="15" t="s">
        <v>340</v>
      </c>
      <c r="C409" s="16" t="s">
        <v>460</v>
      </c>
      <c r="D409" s="17" t="s">
        <v>152</v>
      </c>
      <c r="E409" s="17" t="s">
        <v>787</v>
      </c>
      <c r="F409" s="17" t="s">
        <v>153</v>
      </c>
      <c r="G409" s="16" t="s">
        <v>130</v>
      </c>
      <c r="H409" s="17" t="s">
        <v>6</v>
      </c>
      <c r="I409" s="18">
        <v>72</v>
      </c>
      <c r="J409" s="17" t="s">
        <v>42</v>
      </c>
      <c r="K409" s="17" t="s">
        <v>30</v>
      </c>
      <c r="L409" s="17" t="s">
        <v>790</v>
      </c>
      <c r="M409" s="17" t="s">
        <v>789</v>
      </c>
      <c r="N409" s="19">
        <v>897</v>
      </c>
      <c r="O409" s="19" t="str">
        <f t="shared" si="6"/>
        <v>8803Solid Black Slub</v>
      </c>
      <c r="P409" s="78">
        <v>6.39</v>
      </c>
    </row>
    <row r="410" spans="2:16">
      <c r="B410" s="15" t="s">
        <v>340</v>
      </c>
      <c r="C410" s="16" t="s">
        <v>461</v>
      </c>
      <c r="D410" s="17" t="s">
        <v>152</v>
      </c>
      <c r="E410" s="17" t="s">
        <v>787</v>
      </c>
      <c r="F410" s="17" t="s">
        <v>153</v>
      </c>
      <c r="G410" s="16" t="s">
        <v>130</v>
      </c>
      <c r="H410" s="17" t="s">
        <v>7</v>
      </c>
      <c r="I410" s="18">
        <v>72</v>
      </c>
      <c r="J410" s="17" t="s">
        <v>42</v>
      </c>
      <c r="K410" s="17" t="s">
        <v>30</v>
      </c>
      <c r="L410" s="17" t="s">
        <v>790</v>
      </c>
      <c r="M410" s="17" t="s">
        <v>789</v>
      </c>
      <c r="N410" s="19">
        <v>831</v>
      </c>
      <c r="O410" s="19" t="str">
        <f t="shared" si="6"/>
        <v>8803Solid Black Slub</v>
      </c>
      <c r="P410" s="78">
        <v>7.58</v>
      </c>
    </row>
    <row r="411" spans="2:16">
      <c r="B411" s="15" t="s">
        <v>340</v>
      </c>
      <c r="C411" s="16" t="s">
        <v>462</v>
      </c>
      <c r="D411" s="17" t="s">
        <v>152</v>
      </c>
      <c r="E411" s="17" t="s">
        <v>787</v>
      </c>
      <c r="F411" s="17" t="s">
        <v>153</v>
      </c>
      <c r="G411" s="16" t="s">
        <v>130</v>
      </c>
      <c r="H411" s="17" t="s">
        <v>3</v>
      </c>
      <c r="I411" s="18">
        <v>72</v>
      </c>
      <c r="J411" s="17" t="s">
        <v>42</v>
      </c>
      <c r="K411" s="17" t="s">
        <v>49</v>
      </c>
      <c r="L411" s="17" t="s">
        <v>791</v>
      </c>
      <c r="M411" s="17" t="s">
        <v>789</v>
      </c>
      <c r="N411" s="19">
        <v>726</v>
      </c>
      <c r="O411" s="19" t="str">
        <f t="shared" si="6"/>
        <v>8803Stone Marble</v>
      </c>
      <c r="P411" s="78">
        <v>6.49</v>
      </c>
    </row>
    <row r="412" spans="2:16">
      <c r="B412" s="15" t="s">
        <v>340</v>
      </c>
      <c r="C412" s="16" t="s">
        <v>463</v>
      </c>
      <c r="D412" s="17" t="s">
        <v>152</v>
      </c>
      <c r="E412" s="17" t="s">
        <v>787</v>
      </c>
      <c r="F412" s="17" t="s">
        <v>153</v>
      </c>
      <c r="G412" s="16" t="s">
        <v>130</v>
      </c>
      <c r="H412" s="17" t="s">
        <v>4</v>
      </c>
      <c r="I412" s="18">
        <v>72</v>
      </c>
      <c r="J412" s="17" t="s">
        <v>42</v>
      </c>
      <c r="K412" s="17" t="s">
        <v>49</v>
      </c>
      <c r="L412" s="17" t="s">
        <v>791</v>
      </c>
      <c r="M412" s="17" t="s">
        <v>789</v>
      </c>
      <c r="N412" s="19">
        <v>1075</v>
      </c>
      <c r="O412" s="19" t="str">
        <f t="shared" si="6"/>
        <v>8803Stone Marble</v>
      </c>
      <c r="P412" s="78">
        <v>6.49</v>
      </c>
    </row>
    <row r="413" spans="2:16">
      <c r="B413" s="15" t="s">
        <v>340</v>
      </c>
      <c r="C413" s="16" t="s">
        <v>464</v>
      </c>
      <c r="D413" s="17" t="s">
        <v>152</v>
      </c>
      <c r="E413" s="17" t="s">
        <v>787</v>
      </c>
      <c r="F413" s="17" t="s">
        <v>153</v>
      </c>
      <c r="G413" s="16" t="s">
        <v>130</v>
      </c>
      <c r="H413" s="17" t="s">
        <v>5</v>
      </c>
      <c r="I413" s="18">
        <v>72</v>
      </c>
      <c r="J413" s="17" t="s">
        <v>42</v>
      </c>
      <c r="K413" s="17" t="s">
        <v>49</v>
      </c>
      <c r="L413" s="17" t="s">
        <v>791</v>
      </c>
      <c r="M413" s="17" t="s">
        <v>789</v>
      </c>
      <c r="N413" s="19">
        <v>540</v>
      </c>
      <c r="O413" s="19" t="str">
        <f t="shared" si="6"/>
        <v>8803Stone Marble</v>
      </c>
      <c r="P413" s="78">
        <v>6.49</v>
      </c>
    </row>
    <row r="414" spans="2:16">
      <c r="B414" s="15" t="s">
        <v>340</v>
      </c>
      <c r="C414" s="16" t="s">
        <v>465</v>
      </c>
      <c r="D414" s="17" t="s">
        <v>152</v>
      </c>
      <c r="E414" s="17" t="s">
        <v>787</v>
      </c>
      <c r="F414" s="17" t="s">
        <v>153</v>
      </c>
      <c r="G414" s="16" t="s">
        <v>130</v>
      </c>
      <c r="H414" s="17" t="s">
        <v>6</v>
      </c>
      <c r="I414" s="18">
        <v>72</v>
      </c>
      <c r="J414" s="17" t="s">
        <v>42</v>
      </c>
      <c r="K414" s="17" t="s">
        <v>49</v>
      </c>
      <c r="L414" s="17" t="s">
        <v>791</v>
      </c>
      <c r="M414" s="17" t="s">
        <v>789</v>
      </c>
      <c r="N414" s="19">
        <v>354</v>
      </c>
      <c r="O414" s="19" t="str">
        <f t="shared" si="6"/>
        <v>8803Stone Marble</v>
      </c>
      <c r="P414" s="78">
        <v>6.49</v>
      </c>
    </row>
    <row r="415" spans="2:16">
      <c r="B415" s="15" t="s">
        <v>340</v>
      </c>
      <c r="C415" s="16" t="s">
        <v>466</v>
      </c>
      <c r="D415" s="17" t="s">
        <v>152</v>
      </c>
      <c r="E415" s="17" t="s">
        <v>787</v>
      </c>
      <c r="F415" s="17" t="s">
        <v>153</v>
      </c>
      <c r="G415" s="16" t="s">
        <v>130</v>
      </c>
      <c r="H415" s="17" t="s">
        <v>7</v>
      </c>
      <c r="I415" s="18">
        <v>72</v>
      </c>
      <c r="J415" s="17" t="s">
        <v>42</v>
      </c>
      <c r="K415" s="17" t="s">
        <v>49</v>
      </c>
      <c r="L415" s="17" t="s">
        <v>791</v>
      </c>
      <c r="M415" s="17" t="s">
        <v>789</v>
      </c>
      <c r="N415" s="19">
        <v>342</v>
      </c>
      <c r="O415" s="19" t="str">
        <f t="shared" si="6"/>
        <v>8803Stone Marble</v>
      </c>
      <c r="P415" s="78">
        <v>7.68</v>
      </c>
    </row>
    <row r="416" spans="2:16">
      <c r="B416" s="15" t="s">
        <v>340</v>
      </c>
      <c r="C416" s="16" t="s">
        <v>467</v>
      </c>
      <c r="D416" s="17" t="s">
        <v>152</v>
      </c>
      <c r="E416" s="17" t="s">
        <v>787</v>
      </c>
      <c r="F416" s="17" t="s">
        <v>153</v>
      </c>
      <c r="G416" s="16" t="s">
        <v>130</v>
      </c>
      <c r="H416" s="17" t="s">
        <v>3</v>
      </c>
      <c r="I416" s="18">
        <v>72</v>
      </c>
      <c r="J416" s="17" t="s">
        <v>42</v>
      </c>
      <c r="K416" s="17" t="s">
        <v>50</v>
      </c>
      <c r="L416" s="17" t="s">
        <v>788</v>
      </c>
      <c r="M416" s="17" t="s">
        <v>789</v>
      </c>
      <c r="N416" s="19">
        <v>1167</v>
      </c>
      <c r="O416" s="19" t="str">
        <f t="shared" si="6"/>
        <v>8803Storm</v>
      </c>
      <c r="P416" s="78">
        <v>6.29</v>
      </c>
    </row>
    <row r="417" spans="2:16">
      <c r="B417" s="15" t="s">
        <v>340</v>
      </c>
      <c r="C417" s="16" t="s">
        <v>258</v>
      </c>
      <c r="D417" s="17" t="s">
        <v>152</v>
      </c>
      <c r="E417" s="17" t="s">
        <v>787</v>
      </c>
      <c r="F417" s="17" t="s">
        <v>153</v>
      </c>
      <c r="G417" s="16" t="s">
        <v>130</v>
      </c>
      <c r="H417" s="17" t="s">
        <v>4</v>
      </c>
      <c r="I417" s="18">
        <v>72</v>
      </c>
      <c r="J417" s="17" t="s">
        <v>42</v>
      </c>
      <c r="K417" s="17" t="s">
        <v>50</v>
      </c>
      <c r="L417" s="17" t="s">
        <v>788</v>
      </c>
      <c r="M417" s="17" t="s">
        <v>789</v>
      </c>
      <c r="N417" s="19">
        <v>2033</v>
      </c>
      <c r="O417" s="19" t="str">
        <f t="shared" si="6"/>
        <v>8803Storm</v>
      </c>
      <c r="P417" s="78">
        <v>6.29</v>
      </c>
    </row>
    <row r="418" spans="2:16">
      <c r="B418" s="15" t="s">
        <v>340</v>
      </c>
      <c r="C418" s="16" t="s">
        <v>259</v>
      </c>
      <c r="D418" s="17" t="s">
        <v>152</v>
      </c>
      <c r="E418" s="17" t="s">
        <v>787</v>
      </c>
      <c r="F418" s="17" t="s">
        <v>153</v>
      </c>
      <c r="G418" s="16" t="s">
        <v>130</v>
      </c>
      <c r="H418" s="17" t="s">
        <v>5</v>
      </c>
      <c r="I418" s="18">
        <v>72</v>
      </c>
      <c r="J418" s="17" t="s">
        <v>42</v>
      </c>
      <c r="K418" s="17" t="s">
        <v>50</v>
      </c>
      <c r="L418" s="17" t="s">
        <v>788</v>
      </c>
      <c r="M418" s="17" t="s">
        <v>789</v>
      </c>
      <c r="N418" s="19">
        <v>1224</v>
      </c>
      <c r="O418" s="19" t="str">
        <f t="shared" si="6"/>
        <v>8803Storm</v>
      </c>
      <c r="P418" s="78">
        <v>6.29</v>
      </c>
    </row>
    <row r="419" spans="2:16">
      <c r="B419" s="15" t="s">
        <v>340</v>
      </c>
      <c r="C419" s="16" t="s">
        <v>260</v>
      </c>
      <c r="D419" s="17" t="s">
        <v>152</v>
      </c>
      <c r="E419" s="17" t="s">
        <v>787</v>
      </c>
      <c r="F419" s="17" t="s">
        <v>153</v>
      </c>
      <c r="G419" s="16" t="s">
        <v>130</v>
      </c>
      <c r="H419" s="17" t="s">
        <v>6</v>
      </c>
      <c r="I419" s="18">
        <v>72</v>
      </c>
      <c r="J419" s="17" t="s">
        <v>42</v>
      </c>
      <c r="K419" s="17" t="s">
        <v>50</v>
      </c>
      <c r="L419" s="17" t="s">
        <v>788</v>
      </c>
      <c r="M419" s="17" t="s">
        <v>789</v>
      </c>
      <c r="N419" s="19">
        <v>831</v>
      </c>
      <c r="O419" s="19" t="str">
        <f t="shared" si="6"/>
        <v>8803Storm</v>
      </c>
      <c r="P419" s="78">
        <v>6.29</v>
      </c>
    </row>
    <row r="420" spans="2:16">
      <c r="B420" s="15" t="s">
        <v>340</v>
      </c>
      <c r="C420" s="16" t="s">
        <v>261</v>
      </c>
      <c r="D420" s="17" t="s">
        <v>152</v>
      </c>
      <c r="E420" s="17" t="s">
        <v>787</v>
      </c>
      <c r="F420" s="17" t="s">
        <v>153</v>
      </c>
      <c r="G420" s="16" t="s">
        <v>130</v>
      </c>
      <c r="H420" s="17" t="s">
        <v>7</v>
      </c>
      <c r="I420" s="18">
        <v>72</v>
      </c>
      <c r="J420" s="17" t="s">
        <v>42</v>
      </c>
      <c r="K420" s="17" t="s">
        <v>50</v>
      </c>
      <c r="L420" s="17" t="s">
        <v>788</v>
      </c>
      <c r="M420" s="17" t="s">
        <v>789</v>
      </c>
      <c r="N420" s="19">
        <v>1001</v>
      </c>
      <c r="O420" s="19" t="str">
        <f t="shared" si="6"/>
        <v>8803Storm</v>
      </c>
      <c r="P420" s="78">
        <v>7.48</v>
      </c>
    </row>
    <row r="421" spans="2:16">
      <c r="B421" s="15" t="s">
        <v>340</v>
      </c>
      <c r="C421" s="16" t="s">
        <v>468</v>
      </c>
      <c r="D421" s="17" t="s">
        <v>152</v>
      </c>
      <c r="E421" s="17" t="s">
        <v>787</v>
      </c>
      <c r="F421" s="17" t="s">
        <v>153</v>
      </c>
      <c r="G421" s="16" t="s">
        <v>130</v>
      </c>
      <c r="H421" s="17" t="s">
        <v>3</v>
      </c>
      <c r="I421" s="18">
        <v>72</v>
      </c>
      <c r="J421" s="17" t="s">
        <v>42</v>
      </c>
      <c r="K421" s="17" t="s">
        <v>31</v>
      </c>
      <c r="L421" s="17" t="s">
        <v>788</v>
      </c>
      <c r="M421" s="17" t="s">
        <v>789</v>
      </c>
      <c r="N421" s="19">
        <v>6113</v>
      </c>
      <c r="O421" s="19" t="str">
        <f t="shared" si="6"/>
        <v>8803Sunset</v>
      </c>
      <c r="P421" s="78">
        <v>6.29</v>
      </c>
    </row>
    <row r="422" spans="2:16">
      <c r="B422" s="15" t="s">
        <v>340</v>
      </c>
      <c r="C422" s="16" t="s">
        <v>469</v>
      </c>
      <c r="D422" s="17" t="s">
        <v>152</v>
      </c>
      <c r="E422" s="17" t="s">
        <v>787</v>
      </c>
      <c r="F422" s="17" t="s">
        <v>153</v>
      </c>
      <c r="G422" s="16" t="s">
        <v>130</v>
      </c>
      <c r="H422" s="17" t="s">
        <v>4</v>
      </c>
      <c r="I422" s="18">
        <v>72</v>
      </c>
      <c r="J422" s="17" t="s">
        <v>42</v>
      </c>
      <c r="K422" s="17" t="s">
        <v>31</v>
      </c>
      <c r="L422" s="17" t="s">
        <v>788</v>
      </c>
      <c r="M422" s="17" t="s">
        <v>789</v>
      </c>
      <c r="N422" s="19">
        <v>6356</v>
      </c>
      <c r="O422" s="19" t="str">
        <f t="shared" si="6"/>
        <v>8803Sunset</v>
      </c>
      <c r="P422" s="78">
        <v>6.29</v>
      </c>
    </row>
    <row r="423" spans="2:16">
      <c r="B423" s="15" t="s">
        <v>340</v>
      </c>
      <c r="C423" s="16" t="s">
        <v>470</v>
      </c>
      <c r="D423" s="17" t="s">
        <v>152</v>
      </c>
      <c r="E423" s="17" t="s">
        <v>787</v>
      </c>
      <c r="F423" s="17" t="s">
        <v>153</v>
      </c>
      <c r="G423" s="16" t="s">
        <v>130</v>
      </c>
      <c r="H423" s="17" t="s">
        <v>5</v>
      </c>
      <c r="I423" s="18">
        <v>72</v>
      </c>
      <c r="J423" s="17" t="s">
        <v>42</v>
      </c>
      <c r="K423" s="17" t="s">
        <v>31</v>
      </c>
      <c r="L423" s="17" t="s">
        <v>788</v>
      </c>
      <c r="M423" s="17" t="s">
        <v>789</v>
      </c>
      <c r="N423" s="19">
        <v>3456</v>
      </c>
      <c r="O423" s="19" t="str">
        <f t="shared" si="6"/>
        <v>8803Sunset</v>
      </c>
      <c r="P423" s="78">
        <v>6.29</v>
      </c>
    </row>
    <row r="424" spans="2:16">
      <c r="B424" s="15" t="s">
        <v>340</v>
      </c>
      <c r="C424" s="16" t="s">
        <v>262</v>
      </c>
      <c r="D424" s="17" t="s">
        <v>152</v>
      </c>
      <c r="E424" s="17" t="s">
        <v>787</v>
      </c>
      <c r="F424" s="17" t="s">
        <v>153</v>
      </c>
      <c r="G424" s="16" t="s">
        <v>130</v>
      </c>
      <c r="H424" s="17" t="s">
        <v>6</v>
      </c>
      <c r="I424" s="18">
        <v>72</v>
      </c>
      <c r="J424" s="17" t="s">
        <v>42</v>
      </c>
      <c r="K424" s="17" t="s">
        <v>31</v>
      </c>
      <c r="L424" s="17" t="s">
        <v>788</v>
      </c>
      <c r="M424" s="17" t="s">
        <v>789</v>
      </c>
      <c r="N424" s="19">
        <v>1398</v>
      </c>
      <c r="O424" s="19" t="str">
        <f t="shared" si="6"/>
        <v>8803Sunset</v>
      </c>
      <c r="P424" s="78">
        <v>6.29</v>
      </c>
    </row>
    <row r="425" spans="2:16">
      <c r="B425" s="15" t="s">
        <v>340</v>
      </c>
      <c r="C425" s="16" t="s">
        <v>471</v>
      </c>
      <c r="D425" s="17" t="s">
        <v>152</v>
      </c>
      <c r="E425" s="17" t="s">
        <v>787</v>
      </c>
      <c r="F425" s="17" t="s">
        <v>153</v>
      </c>
      <c r="G425" s="16" t="s">
        <v>130</v>
      </c>
      <c r="H425" s="17" t="s">
        <v>7</v>
      </c>
      <c r="I425" s="18">
        <v>72</v>
      </c>
      <c r="J425" s="17" t="s">
        <v>42</v>
      </c>
      <c r="K425" s="17" t="s">
        <v>31</v>
      </c>
      <c r="L425" s="17" t="s">
        <v>788</v>
      </c>
      <c r="M425" s="17" t="s">
        <v>789</v>
      </c>
      <c r="N425" s="19">
        <v>549</v>
      </c>
      <c r="O425" s="19" t="str">
        <f t="shared" si="6"/>
        <v>8803Sunset</v>
      </c>
      <c r="P425" s="78">
        <v>7.48</v>
      </c>
    </row>
    <row r="426" spans="2:16">
      <c r="B426" s="15" t="s">
        <v>340</v>
      </c>
      <c r="C426" s="16" t="s">
        <v>472</v>
      </c>
      <c r="D426" s="17" t="s">
        <v>152</v>
      </c>
      <c r="E426" s="17" t="s">
        <v>787</v>
      </c>
      <c r="F426" s="17" t="s">
        <v>153</v>
      </c>
      <c r="G426" s="16" t="s">
        <v>130</v>
      </c>
      <c r="H426" s="17" t="s">
        <v>3</v>
      </c>
      <c r="I426" s="18">
        <v>72</v>
      </c>
      <c r="J426" s="17" t="s">
        <v>42</v>
      </c>
      <c r="K426" s="17" t="s">
        <v>51</v>
      </c>
      <c r="L426" s="17" t="s">
        <v>788</v>
      </c>
      <c r="M426" s="17" t="s">
        <v>789</v>
      </c>
      <c r="N426" s="19">
        <v>5617</v>
      </c>
      <c r="O426" s="19" t="str">
        <f t="shared" si="6"/>
        <v>8803Teal</v>
      </c>
      <c r="P426" s="78">
        <v>6.29</v>
      </c>
    </row>
    <row r="427" spans="2:16">
      <c r="B427" s="15" t="s">
        <v>340</v>
      </c>
      <c r="C427" s="16" t="s">
        <v>473</v>
      </c>
      <c r="D427" s="17" t="s">
        <v>152</v>
      </c>
      <c r="E427" s="17" t="s">
        <v>787</v>
      </c>
      <c r="F427" s="17" t="s">
        <v>153</v>
      </c>
      <c r="G427" s="16" t="s">
        <v>130</v>
      </c>
      <c r="H427" s="17" t="s">
        <v>4</v>
      </c>
      <c r="I427" s="18">
        <v>72</v>
      </c>
      <c r="J427" s="17" t="s">
        <v>42</v>
      </c>
      <c r="K427" s="17" t="s">
        <v>51</v>
      </c>
      <c r="L427" s="17" t="s">
        <v>788</v>
      </c>
      <c r="M427" s="17" t="s">
        <v>789</v>
      </c>
      <c r="N427" s="19">
        <v>3050</v>
      </c>
      <c r="O427" s="19" t="str">
        <f t="shared" si="6"/>
        <v>8803Teal</v>
      </c>
      <c r="P427" s="78">
        <v>6.29</v>
      </c>
    </row>
    <row r="428" spans="2:16">
      <c r="B428" s="15" t="s">
        <v>340</v>
      </c>
      <c r="C428" s="16" t="s">
        <v>474</v>
      </c>
      <c r="D428" s="17" t="s">
        <v>152</v>
      </c>
      <c r="E428" s="17" t="s">
        <v>787</v>
      </c>
      <c r="F428" s="17" t="s">
        <v>153</v>
      </c>
      <c r="G428" s="16" t="s">
        <v>130</v>
      </c>
      <c r="H428" s="17" t="s">
        <v>5</v>
      </c>
      <c r="I428" s="18">
        <v>72</v>
      </c>
      <c r="J428" s="17" t="s">
        <v>42</v>
      </c>
      <c r="K428" s="17" t="s">
        <v>51</v>
      </c>
      <c r="L428" s="17" t="s">
        <v>788</v>
      </c>
      <c r="M428" s="17" t="s">
        <v>789</v>
      </c>
      <c r="N428" s="19">
        <v>1184</v>
      </c>
      <c r="O428" s="19" t="str">
        <f t="shared" si="6"/>
        <v>8803Teal</v>
      </c>
      <c r="P428" s="78">
        <v>6.29</v>
      </c>
    </row>
    <row r="429" spans="2:16">
      <c r="B429" s="15" t="s">
        <v>340</v>
      </c>
      <c r="C429" s="16" t="s">
        <v>263</v>
      </c>
      <c r="D429" s="17" t="s">
        <v>152</v>
      </c>
      <c r="E429" s="17" t="s">
        <v>787</v>
      </c>
      <c r="F429" s="17" t="s">
        <v>153</v>
      </c>
      <c r="G429" s="16" t="s">
        <v>130</v>
      </c>
      <c r="H429" s="17" t="s">
        <v>6</v>
      </c>
      <c r="I429" s="18">
        <v>72</v>
      </c>
      <c r="J429" s="17" t="s">
        <v>42</v>
      </c>
      <c r="K429" s="17" t="s">
        <v>51</v>
      </c>
      <c r="L429" s="17" t="s">
        <v>788</v>
      </c>
      <c r="M429" s="17" t="s">
        <v>789</v>
      </c>
      <c r="N429" s="19">
        <v>39</v>
      </c>
      <c r="O429" s="19" t="str">
        <f t="shared" si="6"/>
        <v>8803Teal</v>
      </c>
      <c r="P429" s="78">
        <v>6.29</v>
      </c>
    </row>
    <row r="430" spans="2:16">
      <c r="B430" s="15" t="s">
        <v>340</v>
      </c>
      <c r="C430" s="16" t="s">
        <v>475</v>
      </c>
      <c r="D430" s="17" t="s">
        <v>152</v>
      </c>
      <c r="E430" s="17" t="s">
        <v>787</v>
      </c>
      <c r="F430" s="17" t="s">
        <v>153</v>
      </c>
      <c r="G430" s="16" t="s">
        <v>130</v>
      </c>
      <c r="H430" s="17" t="s">
        <v>7</v>
      </c>
      <c r="I430" s="18">
        <v>72</v>
      </c>
      <c r="J430" s="17" t="s">
        <v>42</v>
      </c>
      <c r="K430" s="17" t="s">
        <v>51</v>
      </c>
      <c r="L430" s="17" t="s">
        <v>788</v>
      </c>
      <c r="M430" s="17" t="s">
        <v>789</v>
      </c>
      <c r="N430" s="19">
        <v>49</v>
      </c>
      <c r="O430" s="19" t="str">
        <f t="shared" si="6"/>
        <v>8803Teal</v>
      </c>
      <c r="P430" s="78">
        <v>7.48</v>
      </c>
    </row>
    <row r="431" spans="2:16">
      <c r="B431" s="15" t="s">
        <v>340</v>
      </c>
      <c r="C431" s="16" t="s">
        <v>264</v>
      </c>
      <c r="D431" s="17" t="s">
        <v>152</v>
      </c>
      <c r="E431" s="17" t="s">
        <v>787</v>
      </c>
      <c r="F431" s="17" t="s">
        <v>153</v>
      </c>
      <c r="G431" s="16" t="s">
        <v>130</v>
      </c>
      <c r="H431" s="17" t="s">
        <v>3</v>
      </c>
      <c r="I431" s="18">
        <v>72</v>
      </c>
      <c r="J431" s="17" t="s">
        <v>42</v>
      </c>
      <c r="K431" s="17" t="s">
        <v>33</v>
      </c>
      <c r="L431" s="17" t="s">
        <v>790</v>
      </c>
      <c r="M431" s="17" t="s">
        <v>789</v>
      </c>
      <c r="N431" s="19">
        <v>4013</v>
      </c>
      <c r="O431" s="19" t="str">
        <f t="shared" si="6"/>
        <v>8803White Slub</v>
      </c>
      <c r="P431" s="78">
        <v>6.39</v>
      </c>
    </row>
    <row r="432" spans="2:16">
      <c r="B432" s="15" t="s">
        <v>340</v>
      </c>
      <c r="C432" s="16" t="s">
        <v>265</v>
      </c>
      <c r="D432" s="17" t="s">
        <v>152</v>
      </c>
      <c r="E432" s="17" t="s">
        <v>787</v>
      </c>
      <c r="F432" s="17" t="s">
        <v>153</v>
      </c>
      <c r="G432" s="16" t="s">
        <v>130</v>
      </c>
      <c r="H432" s="17" t="s">
        <v>4</v>
      </c>
      <c r="I432" s="18">
        <v>72</v>
      </c>
      <c r="J432" s="17" t="s">
        <v>42</v>
      </c>
      <c r="K432" s="17" t="s">
        <v>33</v>
      </c>
      <c r="L432" s="17" t="s">
        <v>790</v>
      </c>
      <c r="M432" s="17" t="s">
        <v>789</v>
      </c>
      <c r="N432" s="19">
        <v>4280</v>
      </c>
      <c r="O432" s="19" t="str">
        <f t="shared" si="6"/>
        <v>8803White Slub</v>
      </c>
      <c r="P432" s="78">
        <v>6.39</v>
      </c>
    </row>
    <row r="433" spans="2:16">
      <c r="B433" s="15" t="s">
        <v>340</v>
      </c>
      <c r="C433" s="16" t="s">
        <v>266</v>
      </c>
      <c r="D433" s="17" t="s">
        <v>152</v>
      </c>
      <c r="E433" s="17" t="s">
        <v>787</v>
      </c>
      <c r="F433" s="17" t="s">
        <v>153</v>
      </c>
      <c r="G433" s="16" t="s">
        <v>130</v>
      </c>
      <c r="H433" s="17" t="s">
        <v>5</v>
      </c>
      <c r="I433" s="18">
        <v>72</v>
      </c>
      <c r="J433" s="17" t="s">
        <v>42</v>
      </c>
      <c r="K433" s="17" t="s">
        <v>33</v>
      </c>
      <c r="L433" s="17" t="s">
        <v>790</v>
      </c>
      <c r="M433" s="17" t="s">
        <v>789</v>
      </c>
      <c r="N433" s="19">
        <v>3141</v>
      </c>
      <c r="O433" s="19" t="str">
        <f t="shared" si="6"/>
        <v>8803White Slub</v>
      </c>
      <c r="P433" s="78">
        <v>6.39</v>
      </c>
    </row>
    <row r="434" spans="2:16">
      <c r="B434" s="15" t="s">
        <v>340</v>
      </c>
      <c r="C434" s="16" t="s">
        <v>267</v>
      </c>
      <c r="D434" s="17" t="s">
        <v>152</v>
      </c>
      <c r="E434" s="17" t="s">
        <v>787</v>
      </c>
      <c r="F434" s="17" t="s">
        <v>153</v>
      </c>
      <c r="G434" s="16" t="s">
        <v>130</v>
      </c>
      <c r="H434" s="17" t="s">
        <v>6</v>
      </c>
      <c r="I434" s="18">
        <v>72</v>
      </c>
      <c r="J434" s="17" t="s">
        <v>42</v>
      </c>
      <c r="K434" s="17" t="s">
        <v>33</v>
      </c>
      <c r="L434" s="17" t="s">
        <v>790</v>
      </c>
      <c r="M434" s="17" t="s">
        <v>789</v>
      </c>
      <c r="N434" s="19">
        <v>2805</v>
      </c>
      <c r="O434" s="19" t="str">
        <f t="shared" si="6"/>
        <v>8803White Slub</v>
      </c>
      <c r="P434" s="78">
        <v>6.39</v>
      </c>
    </row>
    <row r="435" spans="2:16">
      <c r="B435" s="15" t="s">
        <v>340</v>
      </c>
      <c r="C435" s="16" t="s">
        <v>268</v>
      </c>
      <c r="D435" s="17" t="s">
        <v>152</v>
      </c>
      <c r="E435" s="17" t="s">
        <v>787</v>
      </c>
      <c r="F435" s="17" t="s">
        <v>153</v>
      </c>
      <c r="G435" s="16" t="s">
        <v>130</v>
      </c>
      <c r="H435" s="17" t="s">
        <v>7</v>
      </c>
      <c r="I435" s="18">
        <v>72</v>
      </c>
      <c r="J435" s="17" t="s">
        <v>42</v>
      </c>
      <c r="K435" s="17" t="s">
        <v>33</v>
      </c>
      <c r="L435" s="17" t="s">
        <v>790</v>
      </c>
      <c r="M435" s="17" t="s">
        <v>789</v>
      </c>
      <c r="N435" s="19">
        <v>2886</v>
      </c>
      <c r="O435" s="19" t="str">
        <f t="shared" si="6"/>
        <v>8803White Slub</v>
      </c>
      <c r="P435" s="78">
        <v>7.58</v>
      </c>
    </row>
    <row r="436" spans="2:16">
      <c r="B436" s="15" t="s">
        <v>340</v>
      </c>
      <c r="C436" s="16" t="s">
        <v>476</v>
      </c>
      <c r="D436" s="17" t="s">
        <v>152</v>
      </c>
      <c r="E436" s="17" t="s">
        <v>787</v>
      </c>
      <c r="F436" s="17" t="s">
        <v>153</v>
      </c>
      <c r="G436" s="16" t="s">
        <v>131</v>
      </c>
      <c r="H436" s="17" t="s">
        <v>3</v>
      </c>
      <c r="I436" s="18">
        <v>72</v>
      </c>
      <c r="J436" s="17" t="s">
        <v>52</v>
      </c>
      <c r="K436" s="17" t="s">
        <v>53</v>
      </c>
      <c r="L436" s="17" t="s">
        <v>788</v>
      </c>
      <c r="M436" s="17" t="s">
        <v>789</v>
      </c>
      <c r="N436" s="19">
        <v>6832</v>
      </c>
      <c r="O436" s="19" t="str">
        <f t="shared" si="6"/>
        <v>8804Dusty Blue</v>
      </c>
      <c r="P436" s="78">
        <v>6.39</v>
      </c>
    </row>
    <row r="437" spans="2:16">
      <c r="B437" s="15" t="s">
        <v>340</v>
      </c>
      <c r="C437" s="16" t="s">
        <v>477</v>
      </c>
      <c r="D437" s="17" t="s">
        <v>152</v>
      </c>
      <c r="E437" s="17" t="s">
        <v>787</v>
      </c>
      <c r="F437" s="17" t="s">
        <v>153</v>
      </c>
      <c r="G437" s="16" t="s">
        <v>131</v>
      </c>
      <c r="H437" s="17" t="s">
        <v>4</v>
      </c>
      <c r="I437" s="18">
        <v>72</v>
      </c>
      <c r="J437" s="17" t="s">
        <v>52</v>
      </c>
      <c r="K437" s="17" t="s">
        <v>53</v>
      </c>
      <c r="L437" s="17" t="s">
        <v>788</v>
      </c>
      <c r="M437" s="17" t="s">
        <v>789</v>
      </c>
      <c r="N437" s="19">
        <v>4811</v>
      </c>
      <c r="O437" s="19" t="str">
        <f t="shared" si="6"/>
        <v>8804Dusty Blue</v>
      </c>
      <c r="P437" s="78">
        <v>6.39</v>
      </c>
    </row>
    <row r="438" spans="2:16">
      <c r="B438" s="15" t="s">
        <v>340</v>
      </c>
      <c r="C438" s="16" t="s">
        <v>478</v>
      </c>
      <c r="D438" s="17" t="s">
        <v>152</v>
      </c>
      <c r="E438" s="17" t="s">
        <v>787</v>
      </c>
      <c r="F438" s="17" t="s">
        <v>153</v>
      </c>
      <c r="G438" s="16" t="s">
        <v>131</v>
      </c>
      <c r="H438" s="17" t="s">
        <v>5</v>
      </c>
      <c r="I438" s="18">
        <v>72</v>
      </c>
      <c r="J438" s="17" t="s">
        <v>52</v>
      </c>
      <c r="K438" s="17" t="s">
        <v>53</v>
      </c>
      <c r="L438" s="17" t="s">
        <v>788</v>
      </c>
      <c r="M438" s="17" t="s">
        <v>789</v>
      </c>
      <c r="N438" s="19">
        <v>2542</v>
      </c>
      <c r="O438" s="19" t="str">
        <f t="shared" si="6"/>
        <v>8804Dusty Blue</v>
      </c>
      <c r="P438" s="78">
        <v>6.39</v>
      </c>
    </row>
    <row r="439" spans="2:16">
      <c r="B439" s="15" t="s">
        <v>340</v>
      </c>
      <c r="C439" s="16" t="s">
        <v>479</v>
      </c>
      <c r="D439" s="17" t="s">
        <v>152</v>
      </c>
      <c r="E439" s="17" t="s">
        <v>787</v>
      </c>
      <c r="F439" s="17" t="s">
        <v>153</v>
      </c>
      <c r="G439" s="16" t="s">
        <v>131</v>
      </c>
      <c r="H439" s="17" t="s">
        <v>6</v>
      </c>
      <c r="I439" s="18">
        <v>72</v>
      </c>
      <c r="J439" s="17" t="s">
        <v>52</v>
      </c>
      <c r="K439" s="17" t="s">
        <v>53</v>
      </c>
      <c r="L439" s="17" t="s">
        <v>788</v>
      </c>
      <c r="M439" s="17" t="s">
        <v>789</v>
      </c>
      <c r="N439" s="19">
        <v>1784</v>
      </c>
      <c r="O439" s="19" t="str">
        <f t="shared" si="6"/>
        <v>8804Dusty Blue</v>
      </c>
      <c r="P439" s="78">
        <v>6.39</v>
      </c>
    </row>
    <row r="440" spans="2:16">
      <c r="B440" s="15" t="s">
        <v>340</v>
      </c>
      <c r="C440" s="16" t="s">
        <v>269</v>
      </c>
      <c r="D440" s="17" t="s">
        <v>152</v>
      </c>
      <c r="E440" s="17" t="s">
        <v>787</v>
      </c>
      <c r="F440" s="17" t="s">
        <v>153</v>
      </c>
      <c r="G440" s="16" t="s">
        <v>131</v>
      </c>
      <c r="H440" s="17" t="s">
        <v>7</v>
      </c>
      <c r="I440" s="18">
        <v>72</v>
      </c>
      <c r="J440" s="17" t="s">
        <v>52</v>
      </c>
      <c r="K440" s="17" t="s">
        <v>53</v>
      </c>
      <c r="L440" s="17" t="s">
        <v>788</v>
      </c>
      <c r="M440" s="17" t="s">
        <v>789</v>
      </c>
      <c r="N440" s="19">
        <v>528</v>
      </c>
      <c r="O440" s="19" t="str">
        <f t="shared" si="6"/>
        <v>8804Dusty Blue</v>
      </c>
      <c r="P440" s="78">
        <v>7.58</v>
      </c>
    </row>
    <row r="441" spans="2:16">
      <c r="B441" s="15" t="s">
        <v>340</v>
      </c>
      <c r="C441" s="16" t="s">
        <v>480</v>
      </c>
      <c r="D441" s="17" t="s">
        <v>152</v>
      </c>
      <c r="E441" s="17" t="s">
        <v>787</v>
      </c>
      <c r="F441" s="17" t="s">
        <v>153</v>
      </c>
      <c r="G441" s="16" t="s">
        <v>131</v>
      </c>
      <c r="H441" s="17" t="s">
        <v>3</v>
      </c>
      <c r="I441" s="18">
        <v>72</v>
      </c>
      <c r="J441" s="17" t="s">
        <v>52</v>
      </c>
      <c r="K441" s="17" t="s">
        <v>54</v>
      </c>
      <c r="L441" s="17" t="s">
        <v>788</v>
      </c>
      <c r="M441" s="17" t="s">
        <v>789</v>
      </c>
      <c r="N441" s="19">
        <v>5490</v>
      </c>
      <c r="O441" s="19" t="str">
        <f t="shared" si="6"/>
        <v>8804Heather Olive</v>
      </c>
      <c r="P441" s="78">
        <v>6.39</v>
      </c>
    </row>
    <row r="442" spans="2:16">
      <c r="B442" s="15" t="s">
        <v>340</v>
      </c>
      <c r="C442" s="16" t="s">
        <v>270</v>
      </c>
      <c r="D442" s="17" t="s">
        <v>152</v>
      </c>
      <c r="E442" s="17" t="s">
        <v>787</v>
      </c>
      <c r="F442" s="17" t="s">
        <v>153</v>
      </c>
      <c r="G442" s="16" t="s">
        <v>131</v>
      </c>
      <c r="H442" s="17" t="s">
        <v>4</v>
      </c>
      <c r="I442" s="18">
        <v>72</v>
      </c>
      <c r="J442" s="17" t="s">
        <v>52</v>
      </c>
      <c r="K442" s="17" t="s">
        <v>54</v>
      </c>
      <c r="L442" s="17" t="s">
        <v>788</v>
      </c>
      <c r="M442" s="17" t="s">
        <v>789</v>
      </c>
      <c r="N442" s="19">
        <v>3463</v>
      </c>
      <c r="O442" s="19" t="str">
        <f t="shared" si="6"/>
        <v>8804Heather Olive</v>
      </c>
      <c r="P442" s="78">
        <v>6.39</v>
      </c>
    </row>
    <row r="443" spans="2:16">
      <c r="B443" s="15" t="s">
        <v>340</v>
      </c>
      <c r="C443" s="16" t="s">
        <v>271</v>
      </c>
      <c r="D443" s="17" t="s">
        <v>152</v>
      </c>
      <c r="E443" s="17" t="s">
        <v>787</v>
      </c>
      <c r="F443" s="17" t="s">
        <v>153</v>
      </c>
      <c r="G443" s="16" t="s">
        <v>131</v>
      </c>
      <c r="H443" s="17" t="s">
        <v>5</v>
      </c>
      <c r="I443" s="18">
        <v>72</v>
      </c>
      <c r="J443" s="17" t="s">
        <v>52</v>
      </c>
      <c r="K443" s="17" t="s">
        <v>54</v>
      </c>
      <c r="L443" s="17" t="s">
        <v>788</v>
      </c>
      <c r="M443" s="17" t="s">
        <v>789</v>
      </c>
      <c r="N443" s="19">
        <v>1273</v>
      </c>
      <c r="O443" s="19" t="str">
        <f t="shared" si="6"/>
        <v>8804Heather Olive</v>
      </c>
      <c r="P443" s="78">
        <v>6.39</v>
      </c>
    </row>
    <row r="444" spans="2:16">
      <c r="B444" s="15" t="s">
        <v>340</v>
      </c>
      <c r="C444" s="16" t="s">
        <v>272</v>
      </c>
      <c r="D444" s="17" t="s">
        <v>152</v>
      </c>
      <c r="E444" s="17" t="s">
        <v>787</v>
      </c>
      <c r="F444" s="17" t="s">
        <v>153</v>
      </c>
      <c r="G444" s="16" t="s">
        <v>131</v>
      </c>
      <c r="H444" s="17" t="s">
        <v>6</v>
      </c>
      <c r="I444" s="18">
        <v>72</v>
      </c>
      <c r="J444" s="17" t="s">
        <v>52</v>
      </c>
      <c r="K444" s="17" t="s">
        <v>54</v>
      </c>
      <c r="L444" s="17" t="s">
        <v>788</v>
      </c>
      <c r="M444" s="17" t="s">
        <v>789</v>
      </c>
      <c r="N444" s="19">
        <v>1416</v>
      </c>
      <c r="O444" s="19" t="str">
        <f t="shared" si="6"/>
        <v>8804Heather Olive</v>
      </c>
      <c r="P444" s="78">
        <v>6.39</v>
      </c>
    </row>
    <row r="445" spans="2:16">
      <c r="B445" s="15" t="s">
        <v>340</v>
      </c>
      <c r="C445" s="16" t="s">
        <v>273</v>
      </c>
      <c r="D445" s="17" t="s">
        <v>152</v>
      </c>
      <c r="E445" s="17" t="s">
        <v>787</v>
      </c>
      <c r="F445" s="17" t="s">
        <v>153</v>
      </c>
      <c r="G445" s="16" t="s">
        <v>131</v>
      </c>
      <c r="H445" s="17" t="s">
        <v>7</v>
      </c>
      <c r="I445" s="18">
        <v>72</v>
      </c>
      <c r="J445" s="17" t="s">
        <v>52</v>
      </c>
      <c r="K445" s="17" t="s">
        <v>54</v>
      </c>
      <c r="L445" s="17" t="s">
        <v>788</v>
      </c>
      <c r="M445" s="17" t="s">
        <v>789</v>
      </c>
      <c r="N445" s="19">
        <v>456</v>
      </c>
      <c r="O445" s="19" t="str">
        <f t="shared" si="6"/>
        <v>8804Heather Olive</v>
      </c>
      <c r="P445" s="78">
        <v>7.58</v>
      </c>
    </row>
    <row r="446" spans="2:16">
      <c r="B446" s="15" t="s">
        <v>340</v>
      </c>
      <c r="C446" s="16" t="s">
        <v>276</v>
      </c>
      <c r="D446" s="17" t="s">
        <v>152</v>
      </c>
      <c r="E446" s="17" t="s">
        <v>787</v>
      </c>
      <c r="F446" s="17" t="s">
        <v>153</v>
      </c>
      <c r="G446" s="16" t="s">
        <v>131</v>
      </c>
      <c r="H446" s="17" t="s">
        <v>7</v>
      </c>
      <c r="I446" s="18">
        <v>72</v>
      </c>
      <c r="J446" s="17" t="s">
        <v>52</v>
      </c>
      <c r="K446" s="17" t="s">
        <v>44</v>
      </c>
      <c r="L446" s="17" t="s">
        <v>788</v>
      </c>
      <c r="M446" s="17" t="s">
        <v>789</v>
      </c>
      <c r="N446" s="19">
        <v>87</v>
      </c>
      <c r="O446" s="19" t="str">
        <f t="shared" si="6"/>
        <v>8804Heather Stone</v>
      </c>
      <c r="P446" s="78">
        <v>7.58</v>
      </c>
    </row>
    <row r="447" spans="2:16">
      <c r="B447" s="15" t="s">
        <v>340</v>
      </c>
      <c r="C447" s="16" t="s">
        <v>481</v>
      </c>
      <c r="D447" s="17" t="s">
        <v>152</v>
      </c>
      <c r="E447" s="17" t="s">
        <v>787</v>
      </c>
      <c r="F447" s="17" t="s">
        <v>153</v>
      </c>
      <c r="G447" s="16" t="s">
        <v>131</v>
      </c>
      <c r="H447" s="17" t="s">
        <v>3</v>
      </c>
      <c r="I447" s="18">
        <v>72</v>
      </c>
      <c r="J447" s="17" t="s">
        <v>52</v>
      </c>
      <c r="K447" s="17" t="s">
        <v>26</v>
      </c>
      <c r="L447" s="17" t="s">
        <v>788</v>
      </c>
      <c r="M447" s="17" t="s">
        <v>789</v>
      </c>
      <c r="N447" s="19">
        <v>5150</v>
      </c>
      <c r="O447" s="19" t="str">
        <f t="shared" si="6"/>
        <v>8804Peach</v>
      </c>
      <c r="P447" s="78">
        <v>6.39</v>
      </c>
    </row>
    <row r="448" spans="2:16">
      <c r="B448" s="15" t="s">
        <v>340</v>
      </c>
      <c r="C448" s="16" t="s">
        <v>482</v>
      </c>
      <c r="D448" s="17" t="s">
        <v>152</v>
      </c>
      <c r="E448" s="17" t="s">
        <v>787</v>
      </c>
      <c r="F448" s="17" t="s">
        <v>153</v>
      </c>
      <c r="G448" s="16" t="s">
        <v>131</v>
      </c>
      <c r="H448" s="17" t="s">
        <v>4</v>
      </c>
      <c r="I448" s="18">
        <v>72</v>
      </c>
      <c r="J448" s="17" t="s">
        <v>52</v>
      </c>
      <c r="K448" s="17" t="s">
        <v>26</v>
      </c>
      <c r="L448" s="17" t="s">
        <v>788</v>
      </c>
      <c r="M448" s="17" t="s">
        <v>789</v>
      </c>
      <c r="N448" s="19">
        <v>4358</v>
      </c>
      <c r="O448" s="19" t="str">
        <f t="shared" si="6"/>
        <v>8804Peach</v>
      </c>
      <c r="P448" s="78">
        <v>6.39</v>
      </c>
    </row>
    <row r="449" spans="2:16">
      <c r="B449" s="15" t="s">
        <v>340</v>
      </c>
      <c r="C449" s="16" t="s">
        <v>277</v>
      </c>
      <c r="D449" s="17" t="s">
        <v>152</v>
      </c>
      <c r="E449" s="17" t="s">
        <v>787</v>
      </c>
      <c r="F449" s="17" t="s">
        <v>153</v>
      </c>
      <c r="G449" s="16" t="s">
        <v>131</v>
      </c>
      <c r="H449" s="17" t="s">
        <v>5</v>
      </c>
      <c r="I449" s="18">
        <v>72</v>
      </c>
      <c r="J449" s="17" t="s">
        <v>52</v>
      </c>
      <c r="K449" s="17" t="s">
        <v>26</v>
      </c>
      <c r="L449" s="17" t="s">
        <v>788</v>
      </c>
      <c r="M449" s="17" t="s">
        <v>789</v>
      </c>
      <c r="N449" s="19">
        <v>3039</v>
      </c>
      <c r="O449" s="19" t="str">
        <f t="shared" si="6"/>
        <v>8804Peach</v>
      </c>
      <c r="P449" s="78">
        <v>6.39</v>
      </c>
    </row>
    <row r="450" spans="2:16">
      <c r="B450" s="15" t="s">
        <v>340</v>
      </c>
      <c r="C450" s="16" t="s">
        <v>483</v>
      </c>
      <c r="D450" s="17" t="s">
        <v>152</v>
      </c>
      <c r="E450" s="17" t="s">
        <v>787</v>
      </c>
      <c r="F450" s="17" t="s">
        <v>153</v>
      </c>
      <c r="G450" s="16" t="s">
        <v>131</v>
      </c>
      <c r="H450" s="17" t="s">
        <v>6</v>
      </c>
      <c r="I450" s="18">
        <v>72</v>
      </c>
      <c r="J450" s="17" t="s">
        <v>52</v>
      </c>
      <c r="K450" s="17" t="s">
        <v>26</v>
      </c>
      <c r="L450" s="17" t="s">
        <v>788</v>
      </c>
      <c r="M450" s="17" t="s">
        <v>789</v>
      </c>
      <c r="N450" s="19">
        <v>1516</v>
      </c>
      <c r="O450" s="19" t="str">
        <f t="shared" si="6"/>
        <v>8804Peach</v>
      </c>
      <c r="P450" s="78">
        <v>6.39</v>
      </c>
    </row>
    <row r="451" spans="2:16">
      <c r="B451" s="15" t="s">
        <v>340</v>
      </c>
      <c r="C451" s="16" t="s">
        <v>278</v>
      </c>
      <c r="D451" s="17" t="s">
        <v>152</v>
      </c>
      <c r="E451" s="17" t="s">
        <v>787</v>
      </c>
      <c r="F451" s="17" t="s">
        <v>153</v>
      </c>
      <c r="G451" s="16" t="s">
        <v>131</v>
      </c>
      <c r="H451" s="17" t="s">
        <v>7</v>
      </c>
      <c r="I451" s="18">
        <v>72</v>
      </c>
      <c r="J451" s="17" t="s">
        <v>52</v>
      </c>
      <c r="K451" s="17" t="s">
        <v>26</v>
      </c>
      <c r="L451" s="17" t="s">
        <v>788</v>
      </c>
      <c r="M451" s="17" t="s">
        <v>789</v>
      </c>
      <c r="N451" s="19">
        <v>2780</v>
      </c>
      <c r="O451" s="19" t="str">
        <f t="shared" si="6"/>
        <v>8804Peach</v>
      </c>
      <c r="P451" s="78">
        <v>7.58</v>
      </c>
    </row>
    <row r="452" spans="2:16">
      <c r="B452" s="15" t="s">
        <v>340</v>
      </c>
      <c r="C452" s="16" t="s">
        <v>484</v>
      </c>
      <c r="D452" s="17" t="s">
        <v>152</v>
      </c>
      <c r="E452" s="17" t="s">
        <v>787</v>
      </c>
      <c r="F452" s="17" t="s">
        <v>153</v>
      </c>
      <c r="G452" s="16" t="s">
        <v>132</v>
      </c>
      <c r="H452" s="17" t="s">
        <v>3</v>
      </c>
      <c r="I452" s="18">
        <v>72</v>
      </c>
      <c r="J452" s="17" t="s">
        <v>55</v>
      </c>
      <c r="K452" s="17" t="s">
        <v>17</v>
      </c>
      <c r="L452" s="17" t="s">
        <v>788</v>
      </c>
      <c r="M452" s="17" t="s">
        <v>789</v>
      </c>
      <c r="N452" s="19">
        <v>52</v>
      </c>
      <c r="O452" s="19" t="str">
        <f t="shared" si="6"/>
        <v>8805Berry</v>
      </c>
      <c r="P452" s="78">
        <v>5.99</v>
      </c>
    </row>
    <row r="453" spans="2:16">
      <c r="B453" s="15" t="s">
        <v>340</v>
      </c>
      <c r="C453" s="16" t="s">
        <v>485</v>
      </c>
      <c r="D453" s="17" t="s">
        <v>152</v>
      </c>
      <c r="E453" s="17" t="s">
        <v>787</v>
      </c>
      <c r="F453" s="17" t="s">
        <v>153</v>
      </c>
      <c r="G453" s="16" t="s">
        <v>132</v>
      </c>
      <c r="H453" s="17" t="s">
        <v>4</v>
      </c>
      <c r="I453" s="18">
        <v>72</v>
      </c>
      <c r="J453" s="17" t="s">
        <v>55</v>
      </c>
      <c r="K453" s="17" t="s">
        <v>17</v>
      </c>
      <c r="L453" s="17" t="s">
        <v>788</v>
      </c>
      <c r="M453" s="17" t="s">
        <v>789</v>
      </c>
      <c r="N453" s="19">
        <v>132</v>
      </c>
      <c r="O453" s="19" t="str">
        <f t="shared" si="6"/>
        <v>8805Berry</v>
      </c>
      <c r="P453" s="78">
        <v>5.99</v>
      </c>
    </row>
    <row r="454" spans="2:16">
      <c r="B454" s="15" t="s">
        <v>340</v>
      </c>
      <c r="C454" s="16" t="s">
        <v>486</v>
      </c>
      <c r="D454" s="17" t="s">
        <v>152</v>
      </c>
      <c r="E454" s="17" t="s">
        <v>787</v>
      </c>
      <c r="F454" s="17" t="s">
        <v>153</v>
      </c>
      <c r="G454" s="16" t="s">
        <v>132</v>
      </c>
      <c r="H454" s="17" t="s">
        <v>7</v>
      </c>
      <c r="I454" s="18">
        <v>72</v>
      </c>
      <c r="J454" s="17" t="s">
        <v>55</v>
      </c>
      <c r="K454" s="17" t="s">
        <v>36</v>
      </c>
      <c r="L454" s="17" t="s">
        <v>788</v>
      </c>
      <c r="M454" s="17" t="s">
        <v>789</v>
      </c>
      <c r="N454" s="19">
        <v>47</v>
      </c>
      <c r="O454" s="19" t="str">
        <f t="shared" si="6"/>
        <v>8805Black</v>
      </c>
      <c r="P454" s="78">
        <v>7.18</v>
      </c>
    </row>
    <row r="455" spans="2:16">
      <c r="B455" s="15" t="s">
        <v>340</v>
      </c>
      <c r="C455" s="16" t="s">
        <v>487</v>
      </c>
      <c r="D455" s="17" t="s">
        <v>152</v>
      </c>
      <c r="E455" s="17" t="s">
        <v>787</v>
      </c>
      <c r="F455" s="17" t="s">
        <v>153</v>
      </c>
      <c r="G455" s="16" t="s">
        <v>132</v>
      </c>
      <c r="H455" s="17" t="s">
        <v>3</v>
      </c>
      <c r="I455" s="18">
        <v>72</v>
      </c>
      <c r="J455" s="17" t="s">
        <v>55</v>
      </c>
      <c r="K455" s="17" t="s">
        <v>56</v>
      </c>
      <c r="L455" s="17" t="s">
        <v>791</v>
      </c>
      <c r="M455" s="17" t="s">
        <v>789</v>
      </c>
      <c r="N455" s="19">
        <v>655</v>
      </c>
      <c r="O455" s="19" t="str">
        <f t="shared" ref="O455:O518" si="7">G455&amp;K455</f>
        <v>8805Black Marble</v>
      </c>
      <c r="P455" s="78">
        <v>5.99</v>
      </c>
    </row>
    <row r="456" spans="2:16">
      <c r="B456" s="15" t="s">
        <v>340</v>
      </c>
      <c r="C456" s="16" t="s">
        <v>488</v>
      </c>
      <c r="D456" s="17" t="s">
        <v>152</v>
      </c>
      <c r="E456" s="17" t="s">
        <v>787</v>
      </c>
      <c r="F456" s="17" t="s">
        <v>153</v>
      </c>
      <c r="G456" s="16" t="s">
        <v>132</v>
      </c>
      <c r="H456" s="17" t="s">
        <v>4</v>
      </c>
      <c r="I456" s="18">
        <v>72</v>
      </c>
      <c r="J456" s="17" t="s">
        <v>55</v>
      </c>
      <c r="K456" s="17" t="s">
        <v>56</v>
      </c>
      <c r="L456" s="17" t="s">
        <v>791</v>
      </c>
      <c r="M456" s="17" t="s">
        <v>789</v>
      </c>
      <c r="N456" s="19">
        <v>132</v>
      </c>
      <c r="O456" s="19" t="str">
        <f t="shared" si="7"/>
        <v>8805Black Marble</v>
      </c>
      <c r="P456" s="78">
        <v>5.99</v>
      </c>
    </row>
    <row r="457" spans="2:16">
      <c r="B457" s="15" t="s">
        <v>340</v>
      </c>
      <c r="C457" s="16" t="s">
        <v>489</v>
      </c>
      <c r="D457" s="17" t="s">
        <v>152</v>
      </c>
      <c r="E457" s="17" t="s">
        <v>787</v>
      </c>
      <c r="F457" s="17" t="s">
        <v>153</v>
      </c>
      <c r="G457" s="16" t="s">
        <v>132</v>
      </c>
      <c r="H457" s="17" t="s">
        <v>7</v>
      </c>
      <c r="I457" s="18">
        <v>72</v>
      </c>
      <c r="J457" s="17" t="s">
        <v>55</v>
      </c>
      <c r="K457" s="17" t="s">
        <v>56</v>
      </c>
      <c r="L457" s="17" t="s">
        <v>791</v>
      </c>
      <c r="M457" s="17" t="s">
        <v>789</v>
      </c>
      <c r="N457" s="19">
        <v>12</v>
      </c>
      <c r="O457" s="19" t="str">
        <f t="shared" si="7"/>
        <v>8805Black Marble</v>
      </c>
      <c r="P457" s="78">
        <v>7.18</v>
      </c>
    </row>
    <row r="458" spans="2:16">
      <c r="B458" s="15" t="s">
        <v>340</v>
      </c>
      <c r="C458" s="16" t="s">
        <v>490</v>
      </c>
      <c r="D458" s="17" t="s">
        <v>152</v>
      </c>
      <c r="E458" s="17" t="s">
        <v>787</v>
      </c>
      <c r="F458" s="17" t="s">
        <v>153</v>
      </c>
      <c r="G458" s="16" t="s">
        <v>132</v>
      </c>
      <c r="H458" s="17" t="s">
        <v>3</v>
      </c>
      <c r="I458" s="18">
        <v>72</v>
      </c>
      <c r="J458" s="17" t="s">
        <v>55</v>
      </c>
      <c r="K458" s="17" t="s">
        <v>57</v>
      </c>
      <c r="L458" s="17" t="s">
        <v>788</v>
      </c>
      <c r="M458" s="17" t="s">
        <v>789</v>
      </c>
      <c r="N458" s="19">
        <v>730</v>
      </c>
      <c r="O458" s="19" t="str">
        <f t="shared" si="7"/>
        <v>8805Coral</v>
      </c>
      <c r="P458" s="78">
        <v>5.99</v>
      </c>
    </row>
    <row r="459" spans="2:16">
      <c r="B459" s="15" t="s">
        <v>340</v>
      </c>
      <c r="C459" s="16" t="s">
        <v>491</v>
      </c>
      <c r="D459" s="17" t="s">
        <v>152</v>
      </c>
      <c r="E459" s="17" t="s">
        <v>787</v>
      </c>
      <c r="F459" s="17" t="s">
        <v>153</v>
      </c>
      <c r="G459" s="16" t="s">
        <v>132</v>
      </c>
      <c r="H459" s="17" t="s">
        <v>4</v>
      </c>
      <c r="I459" s="18">
        <v>72</v>
      </c>
      <c r="J459" s="17" t="s">
        <v>55</v>
      </c>
      <c r="K459" s="17" t="s">
        <v>57</v>
      </c>
      <c r="L459" s="17" t="s">
        <v>788</v>
      </c>
      <c r="M459" s="17" t="s">
        <v>789</v>
      </c>
      <c r="N459" s="19">
        <v>859</v>
      </c>
      <c r="O459" s="19" t="str">
        <f t="shared" si="7"/>
        <v>8805Coral</v>
      </c>
      <c r="P459" s="78">
        <v>5.99</v>
      </c>
    </row>
    <row r="460" spans="2:16">
      <c r="B460" s="15" t="s">
        <v>340</v>
      </c>
      <c r="C460" s="16" t="s">
        <v>492</v>
      </c>
      <c r="D460" s="17" t="s">
        <v>152</v>
      </c>
      <c r="E460" s="17" t="s">
        <v>787</v>
      </c>
      <c r="F460" s="17" t="s">
        <v>153</v>
      </c>
      <c r="G460" s="16" t="s">
        <v>132</v>
      </c>
      <c r="H460" s="17" t="s">
        <v>7</v>
      </c>
      <c r="I460" s="18">
        <v>72</v>
      </c>
      <c r="J460" s="17" t="s">
        <v>55</v>
      </c>
      <c r="K460" s="17" t="s">
        <v>57</v>
      </c>
      <c r="L460" s="17" t="s">
        <v>788</v>
      </c>
      <c r="M460" s="17" t="s">
        <v>789</v>
      </c>
      <c r="N460" s="19">
        <v>30</v>
      </c>
      <c r="O460" s="19" t="str">
        <f t="shared" si="7"/>
        <v>8805Coral</v>
      </c>
      <c r="P460" s="78">
        <v>7.18</v>
      </c>
    </row>
    <row r="461" spans="2:16">
      <c r="B461" s="15" t="s">
        <v>340</v>
      </c>
      <c r="C461" s="16" t="s">
        <v>493</v>
      </c>
      <c r="D461" s="17" t="s">
        <v>152</v>
      </c>
      <c r="E461" s="17" t="s">
        <v>787</v>
      </c>
      <c r="F461" s="17" t="s">
        <v>153</v>
      </c>
      <c r="G461" s="16" t="s">
        <v>132</v>
      </c>
      <c r="H461" s="17" t="s">
        <v>3</v>
      </c>
      <c r="I461" s="18">
        <v>72</v>
      </c>
      <c r="J461" s="17" t="s">
        <v>55</v>
      </c>
      <c r="K461" s="17" t="s">
        <v>37</v>
      </c>
      <c r="L461" s="17" t="s">
        <v>788</v>
      </c>
      <c r="M461" s="17" t="s">
        <v>789</v>
      </c>
      <c r="N461" s="19">
        <v>1126</v>
      </c>
      <c r="O461" s="19" t="str">
        <f t="shared" si="7"/>
        <v>8805Dark Grey Heather</v>
      </c>
      <c r="P461" s="78">
        <v>5.99</v>
      </c>
    </row>
    <row r="462" spans="2:16">
      <c r="B462" s="15" t="s">
        <v>340</v>
      </c>
      <c r="C462" s="16" t="s">
        <v>494</v>
      </c>
      <c r="D462" s="17" t="s">
        <v>152</v>
      </c>
      <c r="E462" s="17" t="s">
        <v>787</v>
      </c>
      <c r="F462" s="17" t="s">
        <v>153</v>
      </c>
      <c r="G462" s="16" t="s">
        <v>132</v>
      </c>
      <c r="H462" s="17" t="s">
        <v>4</v>
      </c>
      <c r="I462" s="18">
        <v>72</v>
      </c>
      <c r="J462" s="17" t="s">
        <v>55</v>
      </c>
      <c r="K462" s="17" t="s">
        <v>37</v>
      </c>
      <c r="L462" s="17" t="s">
        <v>788</v>
      </c>
      <c r="M462" s="17" t="s">
        <v>789</v>
      </c>
      <c r="N462" s="19">
        <v>561</v>
      </c>
      <c r="O462" s="19" t="str">
        <f t="shared" si="7"/>
        <v>8805Dark Grey Heather</v>
      </c>
      <c r="P462" s="78">
        <v>5.99</v>
      </c>
    </row>
    <row r="463" spans="2:16">
      <c r="B463" s="15" t="s">
        <v>340</v>
      </c>
      <c r="C463" s="16" t="s">
        <v>495</v>
      </c>
      <c r="D463" s="17" t="s">
        <v>152</v>
      </c>
      <c r="E463" s="17" t="s">
        <v>787</v>
      </c>
      <c r="F463" s="17" t="s">
        <v>153</v>
      </c>
      <c r="G463" s="16" t="s">
        <v>132</v>
      </c>
      <c r="H463" s="17" t="s">
        <v>3</v>
      </c>
      <c r="I463" s="18">
        <v>72</v>
      </c>
      <c r="J463" s="17" t="s">
        <v>55</v>
      </c>
      <c r="K463" s="17" t="s">
        <v>58</v>
      </c>
      <c r="L463" s="17" t="s">
        <v>788</v>
      </c>
      <c r="M463" s="17" t="s">
        <v>789</v>
      </c>
      <c r="N463" s="19">
        <v>307</v>
      </c>
      <c r="O463" s="19" t="str">
        <f t="shared" si="7"/>
        <v>8805Mint</v>
      </c>
      <c r="P463" s="78">
        <v>5.99</v>
      </c>
    </row>
    <row r="464" spans="2:16">
      <c r="B464" s="15" t="s">
        <v>340</v>
      </c>
      <c r="C464" s="16" t="s">
        <v>496</v>
      </c>
      <c r="D464" s="17" t="s">
        <v>152</v>
      </c>
      <c r="E464" s="17" t="s">
        <v>787</v>
      </c>
      <c r="F464" s="17" t="s">
        <v>153</v>
      </c>
      <c r="G464" s="16" t="s">
        <v>132</v>
      </c>
      <c r="H464" s="17" t="s">
        <v>4</v>
      </c>
      <c r="I464" s="18">
        <v>72</v>
      </c>
      <c r="J464" s="17" t="s">
        <v>55</v>
      </c>
      <c r="K464" s="17" t="s">
        <v>58</v>
      </c>
      <c r="L464" s="17" t="s">
        <v>788</v>
      </c>
      <c r="M464" s="17" t="s">
        <v>789</v>
      </c>
      <c r="N464" s="19">
        <v>201</v>
      </c>
      <c r="O464" s="19" t="str">
        <f t="shared" si="7"/>
        <v>8805Mint</v>
      </c>
      <c r="P464" s="78">
        <v>5.99</v>
      </c>
    </row>
    <row r="465" spans="2:16">
      <c r="B465" s="15" t="s">
        <v>340</v>
      </c>
      <c r="C465" s="16" t="s">
        <v>497</v>
      </c>
      <c r="D465" s="17" t="s">
        <v>152</v>
      </c>
      <c r="E465" s="17" t="s">
        <v>787</v>
      </c>
      <c r="F465" s="17" t="s">
        <v>153</v>
      </c>
      <c r="G465" s="16" t="s">
        <v>132</v>
      </c>
      <c r="H465" s="17" t="s">
        <v>7</v>
      </c>
      <c r="I465" s="18">
        <v>72</v>
      </c>
      <c r="J465" s="17" t="s">
        <v>55</v>
      </c>
      <c r="K465" s="17" t="s">
        <v>58</v>
      </c>
      <c r="L465" s="17" t="s">
        <v>788</v>
      </c>
      <c r="M465" s="17" t="s">
        <v>789</v>
      </c>
      <c r="N465" s="19">
        <v>60</v>
      </c>
      <c r="O465" s="19" t="str">
        <f t="shared" si="7"/>
        <v>8805Mint</v>
      </c>
      <c r="P465" s="78">
        <v>7.18</v>
      </c>
    </row>
    <row r="466" spans="2:16">
      <c r="B466" s="15" t="s">
        <v>340</v>
      </c>
      <c r="C466" s="16" t="s">
        <v>498</v>
      </c>
      <c r="D466" s="17" t="s">
        <v>152</v>
      </c>
      <c r="E466" s="17" t="s">
        <v>787</v>
      </c>
      <c r="F466" s="17" t="s">
        <v>153</v>
      </c>
      <c r="G466" s="16" t="s">
        <v>132</v>
      </c>
      <c r="H466" s="17" t="s">
        <v>6</v>
      </c>
      <c r="I466" s="18">
        <v>72</v>
      </c>
      <c r="J466" s="17" t="s">
        <v>55</v>
      </c>
      <c r="K466" s="17" t="s">
        <v>29</v>
      </c>
      <c r="L466" s="17" t="s">
        <v>791</v>
      </c>
      <c r="M466" s="17" t="s">
        <v>789</v>
      </c>
      <c r="N466" s="19">
        <v>69</v>
      </c>
      <c r="O466" s="19" t="str">
        <f t="shared" si="7"/>
        <v>8805Red Marble</v>
      </c>
      <c r="P466" s="78">
        <v>5.89</v>
      </c>
    </row>
    <row r="467" spans="2:16">
      <c r="B467" s="15" t="s">
        <v>340</v>
      </c>
      <c r="C467" s="16" t="s">
        <v>499</v>
      </c>
      <c r="D467" s="17" t="s">
        <v>152</v>
      </c>
      <c r="E467" s="17" t="s">
        <v>787</v>
      </c>
      <c r="F467" s="17" t="s">
        <v>153</v>
      </c>
      <c r="G467" s="16" t="s">
        <v>132</v>
      </c>
      <c r="H467" s="17" t="s">
        <v>6</v>
      </c>
      <c r="I467" s="18">
        <v>72</v>
      </c>
      <c r="J467" s="17" t="s">
        <v>55</v>
      </c>
      <c r="K467" s="17" t="s">
        <v>59</v>
      </c>
      <c r="L467" s="17" t="s">
        <v>788</v>
      </c>
      <c r="M467" s="17" t="s">
        <v>789</v>
      </c>
      <c r="N467" s="19">
        <v>91</v>
      </c>
      <c r="O467" s="19" t="str">
        <f t="shared" si="7"/>
        <v>8805True Royal</v>
      </c>
      <c r="P467" s="78">
        <v>5.99</v>
      </c>
    </row>
    <row r="468" spans="2:16">
      <c r="B468" s="15" t="s">
        <v>340</v>
      </c>
      <c r="C468" s="16" t="s">
        <v>500</v>
      </c>
      <c r="D468" s="17" t="s">
        <v>152</v>
      </c>
      <c r="E468" s="17" t="s">
        <v>787</v>
      </c>
      <c r="F468" s="17" t="s">
        <v>153</v>
      </c>
      <c r="G468" s="16" t="s">
        <v>132</v>
      </c>
      <c r="H468" s="17" t="s">
        <v>7</v>
      </c>
      <c r="I468" s="18">
        <v>72</v>
      </c>
      <c r="J468" s="17" t="s">
        <v>55</v>
      </c>
      <c r="K468" s="17" t="s">
        <v>59</v>
      </c>
      <c r="L468" s="17" t="s">
        <v>788</v>
      </c>
      <c r="M468" s="17" t="s">
        <v>789</v>
      </c>
      <c r="N468" s="19">
        <v>38</v>
      </c>
      <c r="O468" s="19" t="str">
        <f t="shared" si="7"/>
        <v>8805True Royal</v>
      </c>
      <c r="P468" s="78">
        <v>7.18</v>
      </c>
    </row>
    <row r="469" spans="2:16">
      <c r="B469" s="15" t="s">
        <v>340</v>
      </c>
      <c r="C469" s="16" t="s">
        <v>501</v>
      </c>
      <c r="D469" s="17" t="s">
        <v>152</v>
      </c>
      <c r="E469" s="17" t="s">
        <v>787</v>
      </c>
      <c r="F469" s="17" t="s">
        <v>153</v>
      </c>
      <c r="G469" s="16" t="s">
        <v>132</v>
      </c>
      <c r="H469" s="17" t="s">
        <v>7</v>
      </c>
      <c r="I469" s="18">
        <v>72</v>
      </c>
      <c r="J469" s="17" t="s">
        <v>55</v>
      </c>
      <c r="K469" s="17" t="s">
        <v>41</v>
      </c>
      <c r="L469" s="17" t="s">
        <v>788</v>
      </c>
      <c r="M469" s="17" t="s">
        <v>789</v>
      </c>
      <c r="N469" s="19">
        <v>292</v>
      </c>
      <c r="O469" s="19" t="str">
        <f t="shared" si="7"/>
        <v>8805White</v>
      </c>
      <c r="P469" s="78">
        <v>7.18</v>
      </c>
    </row>
    <row r="470" spans="2:16">
      <c r="B470" s="15" t="s">
        <v>340</v>
      </c>
      <c r="C470" s="16" t="s">
        <v>502</v>
      </c>
      <c r="D470" s="17" t="s">
        <v>152</v>
      </c>
      <c r="E470" s="17" t="s">
        <v>787</v>
      </c>
      <c r="F470" s="17" t="s">
        <v>153</v>
      </c>
      <c r="G470" s="16" t="s">
        <v>132</v>
      </c>
      <c r="H470" s="17" t="s">
        <v>7</v>
      </c>
      <c r="I470" s="18">
        <v>72</v>
      </c>
      <c r="J470" s="17" t="s">
        <v>55</v>
      </c>
      <c r="K470" s="17" t="s">
        <v>60</v>
      </c>
      <c r="L470" s="17" t="s">
        <v>791</v>
      </c>
      <c r="M470" s="17" t="s">
        <v>789</v>
      </c>
      <c r="N470" s="19">
        <v>137</v>
      </c>
      <c r="O470" s="19" t="str">
        <f t="shared" si="7"/>
        <v>8805White Marble</v>
      </c>
      <c r="P470" s="78">
        <v>7.18</v>
      </c>
    </row>
    <row r="471" spans="2:16">
      <c r="B471" s="15" t="s">
        <v>340</v>
      </c>
      <c r="C471" s="16" t="s">
        <v>503</v>
      </c>
      <c r="D471" s="17" t="s">
        <v>280</v>
      </c>
      <c r="E471" s="17" t="s">
        <v>787</v>
      </c>
      <c r="F471" s="17" t="s">
        <v>153</v>
      </c>
      <c r="G471" s="16" t="s">
        <v>281</v>
      </c>
      <c r="H471" s="17" t="s">
        <v>3</v>
      </c>
      <c r="I471" s="18">
        <v>72</v>
      </c>
      <c r="J471" s="17" t="s">
        <v>61</v>
      </c>
      <c r="K471" s="17" t="s">
        <v>36</v>
      </c>
      <c r="L471" s="17" t="s">
        <v>788</v>
      </c>
      <c r="M471" s="17" t="s">
        <v>789</v>
      </c>
      <c r="N471" s="19">
        <v>286</v>
      </c>
      <c r="O471" s="19" t="str">
        <f t="shared" si="7"/>
        <v>8808Black</v>
      </c>
      <c r="P471" s="78">
        <v>6.39</v>
      </c>
    </row>
    <row r="472" spans="2:16">
      <c r="B472" s="15" t="s">
        <v>340</v>
      </c>
      <c r="C472" s="16" t="s">
        <v>285</v>
      </c>
      <c r="D472" s="17" t="s">
        <v>280</v>
      </c>
      <c r="E472" s="17" t="s">
        <v>787</v>
      </c>
      <c r="F472" s="17" t="s">
        <v>153</v>
      </c>
      <c r="G472" s="16" t="s">
        <v>281</v>
      </c>
      <c r="H472" s="17" t="s">
        <v>3</v>
      </c>
      <c r="I472" s="18">
        <v>72</v>
      </c>
      <c r="J472" s="17" t="s">
        <v>61</v>
      </c>
      <c r="K472" s="17" t="s">
        <v>40</v>
      </c>
      <c r="L472" s="17" t="s">
        <v>788</v>
      </c>
      <c r="M472" s="17" t="s">
        <v>789</v>
      </c>
      <c r="N472" s="19">
        <v>568</v>
      </c>
      <c r="O472" s="19" t="str">
        <f t="shared" si="7"/>
        <v>8808Mauve</v>
      </c>
      <c r="P472" s="78">
        <v>6.39</v>
      </c>
    </row>
    <row r="473" spans="2:16">
      <c r="B473" s="15" t="s">
        <v>340</v>
      </c>
      <c r="C473" s="16" t="s">
        <v>286</v>
      </c>
      <c r="D473" s="17" t="s">
        <v>280</v>
      </c>
      <c r="E473" s="17" t="s">
        <v>787</v>
      </c>
      <c r="F473" s="17" t="s">
        <v>153</v>
      </c>
      <c r="G473" s="16" t="s">
        <v>281</v>
      </c>
      <c r="H473" s="17" t="s">
        <v>4</v>
      </c>
      <c r="I473" s="18">
        <v>72</v>
      </c>
      <c r="J473" s="17" t="s">
        <v>61</v>
      </c>
      <c r="K473" s="17" t="s">
        <v>40</v>
      </c>
      <c r="L473" s="17" t="s">
        <v>788</v>
      </c>
      <c r="M473" s="17" t="s">
        <v>789</v>
      </c>
      <c r="N473" s="19">
        <v>73</v>
      </c>
      <c r="O473" s="19" t="str">
        <f t="shared" si="7"/>
        <v>8808Mauve</v>
      </c>
      <c r="P473" s="78">
        <v>6.39</v>
      </c>
    </row>
    <row r="474" spans="2:16">
      <c r="B474" s="15" t="s">
        <v>340</v>
      </c>
      <c r="C474" s="16" t="s">
        <v>290</v>
      </c>
      <c r="D474" s="17" t="s">
        <v>280</v>
      </c>
      <c r="E474" s="17" t="s">
        <v>787</v>
      </c>
      <c r="F474" s="17" t="s">
        <v>153</v>
      </c>
      <c r="G474" s="16" t="s">
        <v>281</v>
      </c>
      <c r="H474" s="17" t="s">
        <v>3</v>
      </c>
      <c r="I474" s="18">
        <v>72</v>
      </c>
      <c r="J474" s="17" t="s">
        <v>61</v>
      </c>
      <c r="K474" s="17" t="s">
        <v>41</v>
      </c>
      <c r="L474" s="17" t="s">
        <v>788</v>
      </c>
      <c r="M474" s="17" t="s">
        <v>789</v>
      </c>
      <c r="N474" s="19">
        <v>1377</v>
      </c>
      <c r="O474" s="19" t="str">
        <f t="shared" si="7"/>
        <v>8808White</v>
      </c>
      <c r="P474" s="78">
        <v>6.39</v>
      </c>
    </row>
    <row r="475" spans="2:16">
      <c r="B475" s="15" t="s">
        <v>340</v>
      </c>
      <c r="C475" s="16" t="s">
        <v>291</v>
      </c>
      <c r="D475" s="17" t="s">
        <v>280</v>
      </c>
      <c r="E475" s="17" t="s">
        <v>787</v>
      </c>
      <c r="F475" s="17" t="s">
        <v>153</v>
      </c>
      <c r="G475" s="16" t="s">
        <v>281</v>
      </c>
      <c r="H475" s="17" t="s">
        <v>4</v>
      </c>
      <c r="I475" s="18">
        <v>72</v>
      </c>
      <c r="J475" s="17" t="s">
        <v>61</v>
      </c>
      <c r="K475" s="17" t="s">
        <v>41</v>
      </c>
      <c r="L475" s="17" t="s">
        <v>788</v>
      </c>
      <c r="M475" s="17" t="s">
        <v>789</v>
      </c>
      <c r="N475" s="19">
        <v>1880</v>
      </c>
      <c r="O475" s="19" t="str">
        <f t="shared" si="7"/>
        <v>8808White</v>
      </c>
      <c r="P475" s="78">
        <v>6.39</v>
      </c>
    </row>
    <row r="476" spans="2:16">
      <c r="B476" s="15" t="s">
        <v>340</v>
      </c>
      <c r="C476" s="16" t="s">
        <v>292</v>
      </c>
      <c r="D476" s="17" t="s">
        <v>152</v>
      </c>
      <c r="E476" s="17" t="s">
        <v>787</v>
      </c>
      <c r="F476" s="17" t="s">
        <v>153</v>
      </c>
      <c r="G476" s="16" t="s">
        <v>133</v>
      </c>
      <c r="H476" s="17" t="s">
        <v>3</v>
      </c>
      <c r="I476" s="18">
        <v>72</v>
      </c>
      <c r="J476" s="17" t="s">
        <v>62</v>
      </c>
      <c r="K476" s="17" t="s">
        <v>36</v>
      </c>
      <c r="L476" s="17" t="s">
        <v>788</v>
      </c>
      <c r="M476" s="17" t="s">
        <v>789</v>
      </c>
      <c r="N476" s="19">
        <v>8415</v>
      </c>
      <c r="O476" s="19" t="str">
        <f t="shared" si="7"/>
        <v>8809Black</v>
      </c>
      <c r="P476" s="78">
        <v>6.29</v>
      </c>
    </row>
    <row r="477" spans="2:16">
      <c r="B477" s="15" t="s">
        <v>340</v>
      </c>
      <c r="C477" s="16" t="s">
        <v>504</v>
      </c>
      <c r="D477" s="17" t="s">
        <v>152</v>
      </c>
      <c r="E477" s="17" t="s">
        <v>787</v>
      </c>
      <c r="F477" s="17" t="s">
        <v>153</v>
      </c>
      <c r="G477" s="16" t="s">
        <v>133</v>
      </c>
      <c r="H477" s="17" t="s">
        <v>4</v>
      </c>
      <c r="I477" s="18">
        <v>72</v>
      </c>
      <c r="J477" s="17" t="s">
        <v>62</v>
      </c>
      <c r="K477" s="17" t="s">
        <v>36</v>
      </c>
      <c r="L477" s="17" t="s">
        <v>788</v>
      </c>
      <c r="M477" s="17" t="s">
        <v>789</v>
      </c>
      <c r="N477" s="19">
        <v>8226</v>
      </c>
      <c r="O477" s="19" t="str">
        <f t="shared" si="7"/>
        <v>8809Black</v>
      </c>
      <c r="P477" s="78">
        <v>6.29</v>
      </c>
    </row>
    <row r="478" spans="2:16">
      <c r="B478" s="15" t="s">
        <v>340</v>
      </c>
      <c r="C478" s="16" t="s">
        <v>505</v>
      </c>
      <c r="D478" s="17" t="s">
        <v>152</v>
      </c>
      <c r="E478" s="17" t="s">
        <v>787</v>
      </c>
      <c r="F478" s="17" t="s">
        <v>153</v>
      </c>
      <c r="G478" s="16" t="s">
        <v>133</v>
      </c>
      <c r="H478" s="17" t="s">
        <v>5</v>
      </c>
      <c r="I478" s="18">
        <v>72</v>
      </c>
      <c r="J478" s="17" t="s">
        <v>62</v>
      </c>
      <c r="K478" s="17" t="s">
        <v>36</v>
      </c>
      <c r="L478" s="17" t="s">
        <v>788</v>
      </c>
      <c r="M478" s="17" t="s">
        <v>789</v>
      </c>
      <c r="N478" s="19">
        <v>4886</v>
      </c>
      <c r="O478" s="19" t="str">
        <f t="shared" si="7"/>
        <v>8809Black</v>
      </c>
      <c r="P478" s="78">
        <v>6.29</v>
      </c>
    </row>
    <row r="479" spans="2:16">
      <c r="B479" s="15" t="s">
        <v>340</v>
      </c>
      <c r="C479" s="16" t="s">
        <v>506</v>
      </c>
      <c r="D479" s="17" t="s">
        <v>152</v>
      </c>
      <c r="E479" s="17" t="s">
        <v>787</v>
      </c>
      <c r="F479" s="17" t="s">
        <v>153</v>
      </c>
      <c r="G479" s="16" t="s">
        <v>133</v>
      </c>
      <c r="H479" s="17" t="s">
        <v>6</v>
      </c>
      <c r="I479" s="18">
        <v>72</v>
      </c>
      <c r="J479" s="17" t="s">
        <v>62</v>
      </c>
      <c r="K479" s="17" t="s">
        <v>36</v>
      </c>
      <c r="L479" s="17" t="s">
        <v>788</v>
      </c>
      <c r="M479" s="17" t="s">
        <v>789</v>
      </c>
      <c r="N479" s="19">
        <v>2341</v>
      </c>
      <c r="O479" s="19" t="str">
        <f t="shared" si="7"/>
        <v>8809Black</v>
      </c>
      <c r="P479" s="78">
        <v>6.29</v>
      </c>
    </row>
    <row r="480" spans="2:16">
      <c r="B480" s="15" t="s">
        <v>340</v>
      </c>
      <c r="C480" s="16" t="s">
        <v>294</v>
      </c>
      <c r="D480" s="17" t="s">
        <v>152</v>
      </c>
      <c r="E480" s="17" t="s">
        <v>787</v>
      </c>
      <c r="F480" s="17" t="s">
        <v>153</v>
      </c>
      <c r="G480" s="16" t="s">
        <v>133</v>
      </c>
      <c r="H480" s="17" t="s">
        <v>3</v>
      </c>
      <c r="I480" s="18">
        <v>72</v>
      </c>
      <c r="J480" s="17" t="s">
        <v>62</v>
      </c>
      <c r="K480" s="17" t="s">
        <v>37</v>
      </c>
      <c r="L480" s="17" t="s">
        <v>788</v>
      </c>
      <c r="M480" s="17" t="s">
        <v>789</v>
      </c>
      <c r="N480" s="19">
        <v>3410</v>
      </c>
      <c r="O480" s="19" t="str">
        <f t="shared" si="7"/>
        <v>8809Dark Grey Heather</v>
      </c>
      <c r="P480" s="78">
        <v>6.29</v>
      </c>
    </row>
    <row r="481" spans="2:16">
      <c r="B481" s="15" t="s">
        <v>340</v>
      </c>
      <c r="C481" s="16" t="s">
        <v>295</v>
      </c>
      <c r="D481" s="17" t="s">
        <v>152</v>
      </c>
      <c r="E481" s="17" t="s">
        <v>787</v>
      </c>
      <c r="F481" s="17" t="s">
        <v>153</v>
      </c>
      <c r="G481" s="16" t="s">
        <v>133</v>
      </c>
      <c r="H481" s="17" t="s">
        <v>4</v>
      </c>
      <c r="I481" s="18">
        <v>72</v>
      </c>
      <c r="J481" s="17" t="s">
        <v>62</v>
      </c>
      <c r="K481" s="17" t="s">
        <v>37</v>
      </c>
      <c r="L481" s="17" t="s">
        <v>788</v>
      </c>
      <c r="M481" s="17" t="s">
        <v>789</v>
      </c>
      <c r="N481" s="19">
        <v>2211</v>
      </c>
      <c r="O481" s="19" t="str">
        <f t="shared" si="7"/>
        <v>8809Dark Grey Heather</v>
      </c>
      <c r="P481" s="78">
        <v>6.29</v>
      </c>
    </row>
    <row r="482" spans="2:16">
      <c r="B482" s="15" t="s">
        <v>340</v>
      </c>
      <c r="C482" s="16" t="s">
        <v>296</v>
      </c>
      <c r="D482" s="17" t="s">
        <v>152</v>
      </c>
      <c r="E482" s="17" t="s">
        <v>787</v>
      </c>
      <c r="F482" s="17" t="s">
        <v>153</v>
      </c>
      <c r="G482" s="16" t="s">
        <v>133</v>
      </c>
      <c r="H482" s="17" t="s">
        <v>5</v>
      </c>
      <c r="I482" s="18">
        <v>72</v>
      </c>
      <c r="J482" s="17" t="s">
        <v>62</v>
      </c>
      <c r="K482" s="17" t="s">
        <v>37</v>
      </c>
      <c r="L482" s="17" t="s">
        <v>788</v>
      </c>
      <c r="M482" s="17" t="s">
        <v>789</v>
      </c>
      <c r="N482" s="19">
        <v>344</v>
      </c>
      <c r="O482" s="19" t="str">
        <f t="shared" si="7"/>
        <v>8809Dark Grey Heather</v>
      </c>
      <c r="P482" s="78">
        <v>6.29</v>
      </c>
    </row>
    <row r="483" spans="2:16">
      <c r="B483" s="15" t="s">
        <v>340</v>
      </c>
      <c r="C483" s="16" t="s">
        <v>507</v>
      </c>
      <c r="D483" s="17" t="s">
        <v>152</v>
      </c>
      <c r="E483" s="17" t="s">
        <v>787</v>
      </c>
      <c r="F483" s="17" t="s">
        <v>153</v>
      </c>
      <c r="G483" s="16" t="s">
        <v>133</v>
      </c>
      <c r="H483" s="17" t="s">
        <v>6</v>
      </c>
      <c r="I483" s="18">
        <v>72</v>
      </c>
      <c r="J483" s="17" t="s">
        <v>62</v>
      </c>
      <c r="K483" s="17" t="s">
        <v>37</v>
      </c>
      <c r="L483" s="17" t="s">
        <v>788</v>
      </c>
      <c r="M483" s="17" t="s">
        <v>789</v>
      </c>
      <c r="N483" s="19">
        <v>435</v>
      </c>
      <c r="O483" s="19" t="str">
        <f t="shared" si="7"/>
        <v>8809Dark Grey Heather</v>
      </c>
      <c r="P483" s="78">
        <v>6.29</v>
      </c>
    </row>
    <row r="484" spans="2:16">
      <c r="B484" s="15" t="s">
        <v>340</v>
      </c>
      <c r="C484" s="16" t="s">
        <v>297</v>
      </c>
      <c r="D484" s="17" t="s">
        <v>152</v>
      </c>
      <c r="E484" s="17" t="s">
        <v>787</v>
      </c>
      <c r="F484" s="17" t="s">
        <v>153</v>
      </c>
      <c r="G484" s="16" t="s">
        <v>133</v>
      </c>
      <c r="H484" s="17" t="s">
        <v>7</v>
      </c>
      <c r="I484" s="18">
        <v>72</v>
      </c>
      <c r="J484" s="17" t="s">
        <v>62</v>
      </c>
      <c r="K484" s="17" t="s">
        <v>37</v>
      </c>
      <c r="L484" s="17" t="s">
        <v>788</v>
      </c>
      <c r="M484" s="17" t="s">
        <v>789</v>
      </c>
      <c r="N484" s="19">
        <v>173</v>
      </c>
      <c r="O484" s="19" t="str">
        <f t="shared" si="7"/>
        <v>8809Dark Grey Heather</v>
      </c>
      <c r="P484" s="78">
        <v>7.48</v>
      </c>
    </row>
    <row r="485" spans="2:16">
      <c r="B485" s="15" t="s">
        <v>340</v>
      </c>
      <c r="C485" s="16" t="s">
        <v>298</v>
      </c>
      <c r="D485" s="17" t="s">
        <v>152</v>
      </c>
      <c r="E485" s="17" t="s">
        <v>787</v>
      </c>
      <c r="F485" s="17" t="s">
        <v>153</v>
      </c>
      <c r="G485" s="16" t="s">
        <v>133</v>
      </c>
      <c r="H485" s="17" t="s">
        <v>3</v>
      </c>
      <c r="I485" s="18">
        <v>72</v>
      </c>
      <c r="J485" s="17" t="s">
        <v>62</v>
      </c>
      <c r="K485" s="17" t="s">
        <v>44</v>
      </c>
      <c r="L485" s="17" t="s">
        <v>788</v>
      </c>
      <c r="M485" s="17" t="s">
        <v>789</v>
      </c>
      <c r="N485" s="19">
        <v>364</v>
      </c>
      <c r="O485" s="19" t="str">
        <f t="shared" si="7"/>
        <v>8809Heather Stone</v>
      </c>
      <c r="P485" s="78">
        <v>6.29</v>
      </c>
    </row>
    <row r="486" spans="2:16">
      <c r="B486" s="15" t="s">
        <v>340</v>
      </c>
      <c r="C486" s="16" t="s">
        <v>299</v>
      </c>
      <c r="D486" s="17" t="s">
        <v>152</v>
      </c>
      <c r="E486" s="17" t="s">
        <v>787</v>
      </c>
      <c r="F486" s="17" t="s">
        <v>153</v>
      </c>
      <c r="G486" s="16" t="s">
        <v>133</v>
      </c>
      <c r="H486" s="17" t="s">
        <v>4</v>
      </c>
      <c r="I486" s="18">
        <v>72</v>
      </c>
      <c r="J486" s="17" t="s">
        <v>62</v>
      </c>
      <c r="K486" s="17" t="s">
        <v>44</v>
      </c>
      <c r="L486" s="17" t="s">
        <v>788</v>
      </c>
      <c r="M486" s="17" t="s">
        <v>789</v>
      </c>
      <c r="N486" s="19">
        <v>191</v>
      </c>
      <c r="O486" s="19" t="str">
        <f t="shared" si="7"/>
        <v>8809Heather Stone</v>
      </c>
      <c r="P486" s="78">
        <v>6.29</v>
      </c>
    </row>
    <row r="487" spans="2:16">
      <c r="B487" s="15" t="s">
        <v>340</v>
      </c>
      <c r="C487" s="16" t="s">
        <v>300</v>
      </c>
      <c r="D487" s="17" t="s">
        <v>152</v>
      </c>
      <c r="E487" s="17" t="s">
        <v>787</v>
      </c>
      <c r="F487" s="17" t="s">
        <v>153</v>
      </c>
      <c r="G487" s="16" t="s">
        <v>133</v>
      </c>
      <c r="H487" s="17" t="s">
        <v>5</v>
      </c>
      <c r="I487" s="18">
        <v>72</v>
      </c>
      <c r="J487" s="17" t="s">
        <v>62</v>
      </c>
      <c r="K487" s="17" t="s">
        <v>44</v>
      </c>
      <c r="L487" s="17" t="s">
        <v>788</v>
      </c>
      <c r="M487" s="17" t="s">
        <v>789</v>
      </c>
      <c r="N487" s="19">
        <v>456</v>
      </c>
      <c r="O487" s="19" t="str">
        <f t="shared" si="7"/>
        <v>8809Heather Stone</v>
      </c>
      <c r="P487" s="78">
        <v>6.29</v>
      </c>
    </row>
    <row r="488" spans="2:16">
      <c r="B488" s="15" t="s">
        <v>340</v>
      </c>
      <c r="C488" s="16" t="s">
        <v>301</v>
      </c>
      <c r="D488" s="17" t="s">
        <v>152</v>
      </c>
      <c r="E488" s="17" t="s">
        <v>787</v>
      </c>
      <c r="F488" s="17" t="s">
        <v>153</v>
      </c>
      <c r="G488" s="16" t="s">
        <v>133</v>
      </c>
      <c r="H488" s="17" t="s">
        <v>6</v>
      </c>
      <c r="I488" s="18">
        <v>72</v>
      </c>
      <c r="J488" s="17" t="s">
        <v>62</v>
      </c>
      <c r="K488" s="17" t="s">
        <v>44</v>
      </c>
      <c r="L488" s="17" t="s">
        <v>788</v>
      </c>
      <c r="M488" s="17" t="s">
        <v>789</v>
      </c>
      <c r="N488" s="19">
        <v>158</v>
      </c>
      <c r="O488" s="19" t="str">
        <f t="shared" si="7"/>
        <v>8809Heather Stone</v>
      </c>
      <c r="P488" s="78">
        <v>6.29</v>
      </c>
    </row>
    <row r="489" spans="2:16">
      <c r="B489" s="15" t="s">
        <v>340</v>
      </c>
      <c r="C489" s="16" t="s">
        <v>302</v>
      </c>
      <c r="D489" s="17" t="s">
        <v>152</v>
      </c>
      <c r="E489" s="17" t="s">
        <v>787</v>
      </c>
      <c r="F489" s="17" t="s">
        <v>153</v>
      </c>
      <c r="G489" s="16" t="s">
        <v>133</v>
      </c>
      <c r="H489" s="17" t="s">
        <v>3</v>
      </c>
      <c r="I489" s="18">
        <v>72</v>
      </c>
      <c r="J489" s="17" t="s">
        <v>62</v>
      </c>
      <c r="K489" s="17" t="s">
        <v>40</v>
      </c>
      <c r="L489" s="17" t="s">
        <v>788</v>
      </c>
      <c r="M489" s="17" t="s">
        <v>789</v>
      </c>
      <c r="N489" s="19">
        <v>1446</v>
      </c>
      <c r="O489" s="19" t="str">
        <f t="shared" si="7"/>
        <v>8809Mauve</v>
      </c>
      <c r="P489" s="78">
        <v>6.29</v>
      </c>
    </row>
    <row r="490" spans="2:16">
      <c r="B490" s="15" t="s">
        <v>340</v>
      </c>
      <c r="C490" s="16" t="s">
        <v>508</v>
      </c>
      <c r="D490" s="17" t="s">
        <v>152</v>
      </c>
      <c r="E490" s="17" t="s">
        <v>787</v>
      </c>
      <c r="F490" s="17" t="s">
        <v>153</v>
      </c>
      <c r="G490" s="16" t="s">
        <v>133</v>
      </c>
      <c r="H490" s="17" t="s">
        <v>4</v>
      </c>
      <c r="I490" s="18">
        <v>72</v>
      </c>
      <c r="J490" s="17" t="s">
        <v>62</v>
      </c>
      <c r="K490" s="17" t="s">
        <v>40</v>
      </c>
      <c r="L490" s="17" t="s">
        <v>788</v>
      </c>
      <c r="M490" s="17" t="s">
        <v>789</v>
      </c>
      <c r="N490" s="19">
        <v>1734</v>
      </c>
      <c r="O490" s="19" t="str">
        <f t="shared" si="7"/>
        <v>8809Mauve</v>
      </c>
      <c r="P490" s="78">
        <v>6.29</v>
      </c>
    </row>
    <row r="491" spans="2:16">
      <c r="B491" s="15" t="s">
        <v>340</v>
      </c>
      <c r="C491" s="16" t="s">
        <v>509</v>
      </c>
      <c r="D491" s="17" t="s">
        <v>152</v>
      </c>
      <c r="E491" s="17" t="s">
        <v>787</v>
      </c>
      <c r="F491" s="17" t="s">
        <v>153</v>
      </c>
      <c r="G491" s="16" t="s">
        <v>133</v>
      </c>
      <c r="H491" s="17" t="s">
        <v>5</v>
      </c>
      <c r="I491" s="18">
        <v>72</v>
      </c>
      <c r="J491" s="17" t="s">
        <v>62</v>
      </c>
      <c r="K491" s="17" t="s">
        <v>40</v>
      </c>
      <c r="L491" s="17" t="s">
        <v>788</v>
      </c>
      <c r="M491" s="17" t="s">
        <v>789</v>
      </c>
      <c r="N491" s="19">
        <v>762</v>
      </c>
      <c r="O491" s="19" t="str">
        <f t="shared" si="7"/>
        <v>8809Mauve</v>
      </c>
      <c r="P491" s="78">
        <v>6.29</v>
      </c>
    </row>
    <row r="492" spans="2:16">
      <c r="B492" s="15" t="s">
        <v>340</v>
      </c>
      <c r="C492" s="16" t="s">
        <v>510</v>
      </c>
      <c r="D492" s="17" t="s">
        <v>152</v>
      </c>
      <c r="E492" s="17" t="s">
        <v>787</v>
      </c>
      <c r="F492" s="17" t="s">
        <v>153</v>
      </c>
      <c r="G492" s="16" t="s">
        <v>133</v>
      </c>
      <c r="H492" s="17" t="s">
        <v>6</v>
      </c>
      <c r="I492" s="18">
        <v>72</v>
      </c>
      <c r="J492" s="17" t="s">
        <v>62</v>
      </c>
      <c r="K492" s="17" t="s">
        <v>40</v>
      </c>
      <c r="L492" s="17" t="s">
        <v>788</v>
      </c>
      <c r="M492" s="17" t="s">
        <v>789</v>
      </c>
      <c r="N492" s="19">
        <v>1580</v>
      </c>
      <c r="O492" s="19" t="str">
        <f t="shared" si="7"/>
        <v>8809Mauve</v>
      </c>
      <c r="P492" s="78">
        <v>6.29</v>
      </c>
    </row>
    <row r="493" spans="2:16">
      <c r="B493" s="15" t="s">
        <v>340</v>
      </c>
      <c r="C493" s="16" t="s">
        <v>511</v>
      </c>
      <c r="D493" s="17" t="s">
        <v>152</v>
      </c>
      <c r="E493" s="17" t="s">
        <v>787</v>
      </c>
      <c r="F493" s="17" t="s">
        <v>153</v>
      </c>
      <c r="G493" s="16" t="s">
        <v>133</v>
      </c>
      <c r="H493" s="17" t="s">
        <v>7</v>
      </c>
      <c r="I493" s="18">
        <v>72</v>
      </c>
      <c r="J493" s="17" t="s">
        <v>62</v>
      </c>
      <c r="K493" s="17" t="s">
        <v>40</v>
      </c>
      <c r="L493" s="17" t="s">
        <v>788</v>
      </c>
      <c r="M493" s="17" t="s">
        <v>789</v>
      </c>
      <c r="N493" s="19">
        <v>636</v>
      </c>
      <c r="O493" s="19" t="str">
        <f t="shared" si="7"/>
        <v>8809Mauve</v>
      </c>
      <c r="P493" s="78">
        <v>7.48</v>
      </c>
    </row>
    <row r="494" spans="2:16">
      <c r="B494" s="15" t="s">
        <v>340</v>
      </c>
      <c r="C494" s="16" t="s">
        <v>512</v>
      </c>
      <c r="D494" s="17" t="s">
        <v>152</v>
      </c>
      <c r="E494" s="17" t="s">
        <v>787</v>
      </c>
      <c r="F494" s="17" t="s">
        <v>153</v>
      </c>
      <c r="G494" s="16" t="s">
        <v>133</v>
      </c>
      <c r="H494" s="17" t="s">
        <v>3</v>
      </c>
      <c r="I494" s="18">
        <v>72</v>
      </c>
      <c r="J494" s="17" t="s">
        <v>62</v>
      </c>
      <c r="K494" s="17" t="s">
        <v>26</v>
      </c>
      <c r="L494" s="17" t="s">
        <v>788</v>
      </c>
      <c r="M494" s="17" t="s">
        <v>789</v>
      </c>
      <c r="N494" s="19">
        <v>961</v>
      </c>
      <c r="O494" s="19" t="str">
        <f t="shared" si="7"/>
        <v>8809Peach</v>
      </c>
      <c r="P494" s="78">
        <v>6.29</v>
      </c>
    </row>
    <row r="495" spans="2:16">
      <c r="B495" s="15" t="s">
        <v>340</v>
      </c>
      <c r="C495" s="16" t="s">
        <v>513</v>
      </c>
      <c r="D495" s="17" t="s">
        <v>152</v>
      </c>
      <c r="E495" s="17" t="s">
        <v>787</v>
      </c>
      <c r="F495" s="17" t="s">
        <v>153</v>
      </c>
      <c r="G495" s="16" t="s">
        <v>133</v>
      </c>
      <c r="H495" s="17" t="s">
        <v>4</v>
      </c>
      <c r="I495" s="18">
        <v>72</v>
      </c>
      <c r="J495" s="17" t="s">
        <v>62</v>
      </c>
      <c r="K495" s="17" t="s">
        <v>26</v>
      </c>
      <c r="L495" s="17" t="s">
        <v>788</v>
      </c>
      <c r="M495" s="17" t="s">
        <v>789</v>
      </c>
      <c r="N495" s="19">
        <v>1236</v>
      </c>
      <c r="O495" s="19" t="str">
        <f t="shared" si="7"/>
        <v>8809Peach</v>
      </c>
      <c r="P495" s="78">
        <v>6.29</v>
      </c>
    </row>
    <row r="496" spans="2:16">
      <c r="B496" s="15" t="s">
        <v>340</v>
      </c>
      <c r="C496" s="16" t="s">
        <v>514</v>
      </c>
      <c r="D496" s="17" t="s">
        <v>152</v>
      </c>
      <c r="E496" s="17" t="s">
        <v>787</v>
      </c>
      <c r="F496" s="17" t="s">
        <v>153</v>
      </c>
      <c r="G496" s="16" t="s">
        <v>133</v>
      </c>
      <c r="H496" s="17" t="s">
        <v>5</v>
      </c>
      <c r="I496" s="18">
        <v>72</v>
      </c>
      <c r="J496" s="17" t="s">
        <v>62</v>
      </c>
      <c r="K496" s="17" t="s">
        <v>26</v>
      </c>
      <c r="L496" s="17" t="s">
        <v>788</v>
      </c>
      <c r="M496" s="17" t="s">
        <v>789</v>
      </c>
      <c r="N496" s="19">
        <v>600</v>
      </c>
      <c r="O496" s="19" t="str">
        <f t="shared" si="7"/>
        <v>8809Peach</v>
      </c>
      <c r="P496" s="78">
        <v>6.29</v>
      </c>
    </row>
    <row r="497" spans="2:16">
      <c r="B497" s="15" t="s">
        <v>340</v>
      </c>
      <c r="C497" s="16" t="s">
        <v>515</v>
      </c>
      <c r="D497" s="17" t="s">
        <v>152</v>
      </c>
      <c r="E497" s="17" t="s">
        <v>787</v>
      </c>
      <c r="F497" s="17" t="s">
        <v>153</v>
      </c>
      <c r="G497" s="16" t="s">
        <v>133</v>
      </c>
      <c r="H497" s="17" t="s">
        <v>6</v>
      </c>
      <c r="I497" s="18">
        <v>72</v>
      </c>
      <c r="J497" s="17" t="s">
        <v>62</v>
      </c>
      <c r="K497" s="17" t="s">
        <v>26</v>
      </c>
      <c r="L497" s="17" t="s">
        <v>788</v>
      </c>
      <c r="M497" s="17" t="s">
        <v>789</v>
      </c>
      <c r="N497" s="19">
        <v>193</v>
      </c>
      <c r="O497" s="19" t="str">
        <f t="shared" si="7"/>
        <v>8809Peach</v>
      </c>
      <c r="P497" s="78">
        <v>6.29</v>
      </c>
    </row>
    <row r="498" spans="2:16">
      <c r="B498" s="15" t="s">
        <v>340</v>
      </c>
      <c r="C498" s="16" t="s">
        <v>516</v>
      </c>
      <c r="D498" s="17" t="s">
        <v>152</v>
      </c>
      <c r="E498" s="17" t="s">
        <v>787</v>
      </c>
      <c r="F498" s="17" t="s">
        <v>153</v>
      </c>
      <c r="G498" s="16" t="s">
        <v>133</v>
      </c>
      <c r="H498" s="17" t="s">
        <v>7</v>
      </c>
      <c r="I498" s="18">
        <v>72</v>
      </c>
      <c r="J498" s="17" t="s">
        <v>62</v>
      </c>
      <c r="K498" s="17" t="s">
        <v>26</v>
      </c>
      <c r="L498" s="17" t="s">
        <v>788</v>
      </c>
      <c r="M498" s="17" t="s">
        <v>789</v>
      </c>
      <c r="N498" s="19">
        <v>276</v>
      </c>
      <c r="O498" s="19" t="str">
        <f t="shared" si="7"/>
        <v>8809Peach</v>
      </c>
      <c r="P498" s="78">
        <v>7.48</v>
      </c>
    </row>
    <row r="499" spans="2:16">
      <c r="B499" s="15" t="s">
        <v>340</v>
      </c>
      <c r="C499" s="16" t="s">
        <v>303</v>
      </c>
      <c r="D499" s="17" t="s">
        <v>152</v>
      </c>
      <c r="E499" s="17" t="s">
        <v>787</v>
      </c>
      <c r="F499" s="17" t="s">
        <v>153</v>
      </c>
      <c r="G499" s="16" t="s">
        <v>133</v>
      </c>
      <c r="H499" s="17" t="s">
        <v>3</v>
      </c>
      <c r="I499" s="18">
        <v>72</v>
      </c>
      <c r="J499" s="17" t="s">
        <v>62</v>
      </c>
      <c r="K499" s="17" t="s">
        <v>41</v>
      </c>
      <c r="L499" s="17" t="s">
        <v>788</v>
      </c>
      <c r="M499" s="17" t="s">
        <v>789</v>
      </c>
      <c r="N499" s="19">
        <v>1428</v>
      </c>
      <c r="O499" s="19" t="str">
        <f t="shared" si="7"/>
        <v>8809White</v>
      </c>
      <c r="P499" s="78">
        <v>6.29</v>
      </c>
    </row>
    <row r="500" spans="2:16">
      <c r="B500" s="15" t="s">
        <v>340</v>
      </c>
      <c r="C500" s="16" t="s">
        <v>304</v>
      </c>
      <c r="D500" s="17" t="s">
        <v>152</v>
      </c>
      <c r="E500" s="17" t="s">
        <v>787</v>
      </c>
      <c r="F500" s="17" t="s">
        <v>153</v>
      </c>
      <c r="G500" s="16" t="s">
        <v>133</v>
      </c>
      <c r="H500" s="17" t="s">
        <v>4</v>
      </c>
      <c r="I500" s="18">
        <v>72</v>
      </c>
      <c r="J500" s="17" t="s">
        <v>62</v>
      </c>
      <c r="K500" s="17" t="s">
        <v>41</v>
      </c>
      <c r="L500" s="17" t="s">
        <v>788</v>
      </c>
      <c r="M500" s="17" t="s">
        <v>789</v>
      </c>
      <c r="N500" s="19">
        <v>3628</v>
      </c>
      <c r="O500" s="19" t="str">
        <f t="shared" si="7"/>
        <v>8809White</v>
      </c>
      <c r="P500" s="78">
        <v>6.29</v>
      </c>
    </row>
    <row r="501" spans="2:16">
      <c r="B501" s="15" t="s">
        <v>340</v>
      </c>
      <c r="C501" s="16" t="s">
        <v>305</v>
      </c>
      <c r="D501" s="17" t="s">
        <v>152</v>
      </c>
      <c r="E501" s="17" t="s">
        <v>787</v>
      </c>
      <c r="F501" s="17" t="s">
        <v>153</v>
      </c>
      <c r="G501" s="16" t="s">
        <v>133</v>
      </c>
      <c r="H501" s="17" t="s">
        <v>5</v>
      </c>
      <c r="I501" s="18">
        <v>72</v>
      </c>
      <c r="J501" s="17" t="s">
        <v>62</v>
      </c>
      <c r="K501" s="17" t="s">
        <v>41</v>
      </c>
      <c r="L501" s="17" t="s">
        <v>788</v>
      </c>
      <c r="M501" s="17" t="s">
        <v>789</v>
      </c>
      <c r="N501" s="19">
        <v>1311</v>
      </c>
      <c r="O501" s="19" t="str">
        <f t="shared" si="7"/>
        <v>8809White</v>
      </c>
      <c r="P501" s="78">
        <v>6.29</v>
      </c>
    </row>
    <row r="502" spans="2:16">
      <c r="B502" s="15" t="s">
        <v>340</v>
      </c>
      <c r="C502" s="16" t="s">
        <v>306</v>
      </c>
      <c r="D502" s="17" t="s">
        <v>152</v>
      </c>
      <c r="E502" s="17" t="s">
        <v>787</v>
      </c>
      <c r="F502" s="17" t="s">
        <v>153</v>
      </c>
      <c r="G502" s="16" t="s">
        <v>133</v>
      </c>
      <c r="H502" s="17" t="s">
        <v>6</v>
      </c>
      <c r="I502" s="18">
        <v>72</v>
      </c>
      <c r="J502" s="17" t="s">
        <v>62</v>
      </c>
      <c r="K502" s="17" t="s">
        <v>41</v>
      </c>
      <c r="L502" s="17" t="s">
        <v>788</v>
      </c>
      <c r="M502" s="17" t="s">
        <v>789</v>
      </c>
      <c r="N502" s="19">
        <v>506</v>
      </c>
      <c r="O502" s="19" t="str">
        <f t="shared" si="7"/>
        <v>8809White</v>
      </c>
      <c r="P502" s="78">
        <v>6.29</v>
      </c>
    </row>
    <row r="503" spans="2:16">
      <c r="B503" s="15" t="s">
        <v>340</v>
      </c>
      <c r="C503" s="16" t="s">
        <v>307</v>
      </c>
      <c r="D503" s="17" t="s">
        <v>152</v>
      </c>
      <c r="E503" s="17" t="s">
        <v>787</v>
      </c>
      <c r="F503" s="17" t="s">
        <v>153</v>
      </c>
      <c r="G503" s="16" t="s">
        <v>133</v>
      </c>
      <c r="H503" s="17" t="s">
        <v>7</v>
      </c>
      <c r="I503" s="18">
        <v>72</v>
      </c>
      <c r="J503" s="17" t="s">
        <v>62</v>
      </c>
      <c r="K503" s="17" t="s">
        <v>41</v>
      </c>
      <c r="L503" s="17" t="s">
        <v>788</v>
      </c>
      <c r="M503" s="17" t="s">
        <v>789</v>
      </c>
      <c r="N503" s="19">
        <v>528</v>
      </c>
      <c r="O503" s="19" t="str">
        <f t="shared" si="7"/>
        <v>8809White</v>
      </c>
      <c r="P503" s="78">
        <v>7.48</v>
      </c>
    </row>
    <row r="504" spans="2:16">
      <c r="B504" s="15" t="s">
        <v>340</v>
      </c>
      <c r="C504" s="16" t="s">
        <v>517</v>
      </c>
      <c r="D504" s="17" t="s">
        <v>152</v>
      </c>
      <c r="E504" s="17" t="s">
        <v>787</v>
      </c>
      <c r="F504" s="17" t="s">
        <v>153</v>
      </c>
      <c r="G504" s="16" t="s">
        <v>134</v>
      </c>
      <c r="H504" s="17" t="s">
        <v>5</v>
      </c>
      <c r="I504" s="18">
        <v>24</v>
      </c>
      <c r="J504" s="17" t="s">
        <v>63</v>
      </c>
      <c r="K504" s="17" t="s">
        <v>36</v>
      </c>
      <c r="L504" s="17" t="s">
        <v>788</v>
      </c>
      <c r="M504" s="17" t="s">
        <v>798</v>
      </c>
      <c r="N504" s="19">
        <v>209</v>
      </c>
      <c r="O504" s="19" t="str">
        <f t="shared" si="7"/>
        <v>8812Black</v>
      </c>
      <c r="P504" s="78">
        <v>11.99</v>
      </c>
    </row>
    <row r="505" spans="2:16">
      <c r="B505" s="15" t="s">
        <v>340</v>
      </c>
      <c r="C505" s="16" t="s">
        <v>518</v>
      </c>
      <c r="D505" s="17" t="s">
        <v>152</v>
      </c>
      <c r="E505" s="17" t="s">
        <v>787</v>
      </c>
      <c r="F505" s="17" t="s">
        <v>153</v>
      </c>
      <c r="G505" s="16" t="s">
        <v>135</v>
      </c>
      <c r="H505" s="17" t="s">
        <v>3</v>
      </c>
      <c r="I505" s="18">
        <v>72</v>
      </c>
      <c r="J505" s="17" t="s">
        <v>64</v>
      </c>
      <c r="K505" s="17" t="s">
        <v>17</v>
      </c>
      <c r="L505" s="17" t="s">
        <v>788</v>
      </c>
      <c r="M505" s="17" t="s">
        <v>794</v>
      </c>
      <c r="N505" s="19">
        <v>46</v>
      </c>
      <c r="O505" s="19" t="str">
        <f t="shared" si="7"/>
        <v>8815Berry</v>
      </c>
      <c r="P505" s="78">
        <v>6.39</v>
      </c>
    </row>
    <row r="506" spans="2:16">
      <c r="B506" s="15" t="s">
        <v>340</v>
      </c>
      <c r="C506" s="16" t="s">
        <v>519</v>
      </c>
      <c r="D506" s="17" t="s">
        <v>152</v>
      </c>
      <c r="E506" s="17" t="s">
        <v>787</v>
      </c>
      <c r="F506" s="17" t="s">
        <v>153</v>
      </c>
      <c r="G506" s="16" t="s">
        <v>135</v>
      </c>
      <c r="H506" s="17" t="s">
        <v>5</v>
      </c>
      <c r="I506" s="18">
        <v>72</v>
      </c>
      <c r="J506" s="17" t="s">
        <v>64</v>
      </c>
      <c r="K506" s="17" t="s">
        <v>17</v>
      </c>
      <c r="L506" s="17" t="s">
        <v>788</v>
      </c>
      <c r="M506" s="17" t="s">
        <v>794</v>
      </c>
      <c r="N506" s="19">
        <v>147</v>
      </c>
      <c r="O506" s="19" t="str">
        <f t="shared" si="7"/>
        <v>8815Berry</v>
      </c>
      <c r="P506" s="78">
        <v>6.39</v>
      </c>
    </row>
    <row r="507" spans="2:16">
      <c r="B507" s="15" t="s">
        <v>340</v>
      </c>
      <c r="C507" s="16" t="s">
        <v>520</v>
      </c>
      <c r="D507" s="17" t="s">
        <v>152</v>
      </c>
      <c r="E507" s="17" t="s">
        <v>787</v>
      </c>
      <c r="F507" s="17" t="s">
        <v>153</v>
      </c>
      <c r="G507" s="16" t="s">
        <v>135</v>
      </c>
      <c r="H507" s="17" t="s">
        <v>6</v>
      </c>
      <c r="I507" s="18">
        <v>72</v>
      </c>
      <c r="J507" s="17" t="s">
        <v>64</v>
      </c>
      <c r="K507" s="17" t="s">
        <v>17</v>
      </c>
      <c r="L507" s="17" t="s">
        <v>788</v>
      </c>
      <c r="M507" s="17" t="s">
        <v>794</v>
      </c>
      <c r="N507" s="19">
        <v>133</v>
      </c>
      <c r="O507" s="19" t="str">
        <f t="shared" si="7"/>
        <v>8815Berry</v>
      </c>
      <c r="P507" s="78">
        <v>6.39</v>
      </c>
    </row>
    <row r="508" spans="2:16">
      <c r="B508" s="15" t="s">
        <v>340</v>
      </c>
      <c r="C508" s="16" t="s">
        <v>521</v>
      </c>
      <c r="D508" s="17" t="s">
        <v>152</v>
      </c>
      <c r="E508" s="17" t="s">
        <v>787</v>
      </c>
      <c r="F508" s="17" t="s">
        <v>153</v>
      </c>
      <c r="G508" s="16" t="s">
        <v>135</v>
      </c>
      <c r="H508" s="17" t="s">
        <v>7</v>
      </c>
      <c r="I508" s="18">
        <v>72</v>
      </c>
      <c r="J508" s="17" t="s">
        <v>64</v>
      </c>
      <c r="K508" s="17" t="s">
        <v>17</v>
      </c>
      <c r="L508" s="17" t="s">
        <v>788</v>
      </c>
      <c r="M508" s="17" t="s">
        <v>794</v>
      </c>
      <c r="N508" s="19">
        <v>162</v>
      </c>
      <c r="O508" s="19" t="str">
        <f t="shared" si="7"/>
        <v>8815Berry</v>
      </c>
      <c r="P508" s="78">
        <v>7.58</v>
      </c>
    </row>
    <row r="509" spans="2:16">
      <c r="B509" s="15" t="s">
        <v>340</v>
      </c>
      <c r="C509" s="16" t="s">
        <v>522</v>
      </c>
      <c r="D509" s="17" t="s">
        <v>152</v>
      </c>
      <c r="E509" s="17" t="s">
        <v>787</v>
      </c>
      <c r="F509" s="17" t="s">
        <v>153</v>
      </c>
      <c r="G509" s="16" t="s">
        <v>135</v>
      </c>
      <c r="H509" s="17" t="s">
        <v>3</v>
      </c>
      <c r="I509" s="18">
        <v>72</v>
      </c>
      <c r="J509" s="17" t="s">
        <v>64</v>
      </c>
      <c r="K509" s="17" t="s">
        <v>56</v>
      </c>
      <c r="L509" s="17" t="s">
        <v>791</v>
      </c>
      <c r="M509" s="17" t="s">
        <v>794</v>
      </c>
      <c r="N509" s="19">
        <v>859</v>
      </c>
      <c r="O509" s="19" t="str">
        <f t="shared" si="7"/>
        <v>8815Black Marble</v>
      </c>
      <c r="P509" s="78">
        <v>6.69</v>
      </c>
    </row>
    <row r="510" spans="2:16">
      <c r="B510" s="15" t="s">
        <v>340</v>
      </c>
      <c r="C510" s="16" t="s">
        <v>523</v>
      </c>
      <c r="D510" s="17" t="s">
        <v>152</v>
      </c>
      <c r="E510" s="17" t="s">
        <v>787</v>
      </c>
      <c r="F510" s="17" t="s">
        <v>153</v>
      </c>
      <c r="G510" s="16" t="s">
        <v>135</v>
      </c>
      <c r="H510" s="17" t="s">
        <v>4</v>
      </c>
      <c r="I510" s="18">
        <v>72</v>
      </c>
      <c r="J510" s="17" t="s">
        <v>64</v>
      </c>
      <c r="K510" s="17" t="s">
        <v>56</v>
      </c>
      <c r="L510" s="17" t="s">
        <v>791</v>
      </c>
      <c r="M510" s="17" t="s">
        <v>794</v>
      </c>
      <c r="N510" s="19">
        <v>502</v>
      </c>
      <c r="O510" s="19" t="str">
        <f t="shared" si="7"/>
        <v>8815Black Marble</v>
      </c>
      <c r="P510" s="78">
        <v>6.69</v>
      </c>
    </row>
    <row r="511" spans="2:16">
      <c r="B511" s="15" t="s">
        <v>340</v>
      </c>
      <c r="C511" s="16" t="s">
        <v>524</v>
      </c>
      <c r="D511" s="17" t="s">
        <v>152</v>
      </c>
      <c r="E511" s="17" t="s">
        <v>787</v>
      </c>
      <c r="F511" s="17" t="s">
        <v>153</v>
      </c>
      <c r="G511" s="16" t="s">
        <v>135</v>
      </c>
      <c r="H511" s="17" t="s">
        <v>7</v>
      </c>
      <c r="I511" s="18">
        <v>72</v>
      </c>
      <c r="J511" s="17" t="s">
        <v>64</v>
      </c>
      <c r="K511" s="17" t="s">
        <v>56</v>
      </c>
      <c r="L511" s="17" t="s">
        <v>791</v>
      </c>
      <c r="M511" s="17" t="s">
        <v>794</v>
      </c>
      <c r="N511" s="19">
        <v>98</v>
      </c>
      <c r="O511" s="19" t="str">
        <f t="shared" si="7"/>
        <v>8815Black Marble</v>
      </c>
      <c r="P511" s="78">
        <v>7.88</v>
      </c>
    </row>
    <row r="512" spans="2:16">
      <c r="B512" s="15" t="s">
        <v>340</v>
      </c>
      <c r="C512" s="16" t="s">
        <v>525</v>
      </c>
      <c r="D512" s="17" t="s">
        <v>152</v>
      </c>
      <c r="E512" s="17" t="s">
        <v>787</v>
      </c>
      <c r="F512" s="17" t="s">
        <v>153</v>
      </c>
      <c r="G512" s="16" t="s">
        <v>135</v>
      </c>
      <c r="H512" s="17" t="s">
        <v>3</v>
      </c>
      <c r="I512" s="18">
        <v>72</v>
      </c>
      <c r="J512" s="17" t="s">
        <v>64</v>
      </c>
      <c r="K512" s="17" t="s">
        <v>65</v>
      </c>
      <c r="L512" s="17" t="s">
        <v>791</v>
      </c>
      <c r="M512" s="17" t="s">
        <v>794</v>
      </c>
      <c r="N512" s="19">
        <v>725</v>
      </c>
      <c r="O512" s="19" t="str">
        <f t="shared" si="7"/>
        <v>8815Blue Marble</v>
      </c>
      <c r="P512" s="78">
        <v>6.69</v>
      </c>
    </row>
    <row r="513" spans="2:16">
      <c r="B513" s="15" t="s">
        <v>340</v>
      </c>
      <c r="C513" s="16" t="s">
        <v>526</v>
      </c>
      <c r="D513" s="17" t="s">
        <v>152</v>
      </c>
      <c r="E513" s="17" t="s">
        <v>787</v>
      </c>
      <c r="F513" s="17" t="s">
        <v>153</v>
      </c>
      <c r="G513" s="16" t="s">
        <v>135</v>
      </c>
      <c r="H513" s="17" t="s">
        <v>4</v>
      </c>
      <c r="I513" s="18">
        <v>72</v>
      </c>
      <c r="J513" s="17" t="s">
        <v>64</v>
      </c>
      <c r="K513" s="17" t="s">
        <v>65</v>
      </c>
      <c r="L513" s="17" t="s">
        <v>791</v>
      </c>
      <c r="M513" s="17" t="s">
        <v>794</v>
      </c>
      <c r="N513" s="19">
        <v>687</v>
      </c>
      <c r="O513" s="19" t="str">
        <f t="shared" si="7"/>
        <v>8815Blue Marble</v>
      </c>
      <c r="P513" s="78">
        <v>6.69</v>
      </c>
    </row>
    <row r="514" spans="2:16">
      <c r="B514" s="15" t="s">
        <v>340</v>
      </c>
      <c r="C514" s="16" t="s">
        <v>527</v>
      </c>
      <c r="D514" s="17" t="s">
        <v>152</v>
      </c>
      <c r="E514" s="17" t="s">
        <v>787</v>
      </c>
      <c r="F514" s="17" t="s">
        <v>153</v>
      </c>
      <c r="G514" s="16" t="s">
        <v>135</v>
      </c>
      <c r="H514" s="17" t="s">
        <v>5</v>
      </c>
      <c r="I514" s="18">
        <v>72</v>
      </c>
      <c r="J514" s="17" t="s">
        <v>64</v>
      </c>
      <c r="K514" s="17" t="s">
        <v>65</v>
      </c>
      <c r="L514" s="17" t="s">
        <v>791</v>
      </c>
      <c r="M514" s="17" t="s">
        <v>794</v>
      </c>
      <c r="N514" s="19">
        <v>214</v>
      </c>
      <c r="O514" s="19" t="str">
        <f t="shared" si="7"/>
        <v>8815Blue Marble</v>
      </c>
      <c r="P514" s="78">
        <v>6.69</v>
      </c>
    </row>
    <row r="515" spans="2:16">
      <c r="B515" s="15" t="s">
        <v>340</v>
      </c>
      <c r="C515" s="16" t="s">
        <v>528</v>
      </c>
      <c r="D515" s="17" t="s">
        <v>152</v>
      </c>
      <c r="E515" s="17" t="s">
        <v>787</v>
      </c>
      <c r="F515" s="17" t="s">
        <v>153</v>
      </c>
      <c r="G515" s="16" t="s">
        <v>135</v>
      </c>
      <c r="H515" s="17" t="s">
        <v>7</v>
      </c>
      <c r="I515" s="18">
        <v>72</v>
      </c>
      <c r="J515" s="17" t="s">
        <v>64</v>
      </c>
      <c r="K515" s="17" t="s">
        <v>65</v>
      </c>
      <c r="L515" s="17" t="s">
        <v>791</v>
      </c>
      <c r="M515" s="17" t="s">
        <v>794</v>
      </c>
      <c r="N515" s="19">
        <v>30</v>
      </c>
      <c r="O515" s="19" t="str">
        <f t="shared" si="7"/>
        <v>8815Blue Marble</v>
      </c>
      <c r="P515" s="78">
        <v>7.88</v>
      </c>
    </row>
    <row r="516" spans="2:16">
      <c r="B516" s="15" t="s">
        <v>340</v>
      </c>
      <c r="C516" s="16" t="s">
        <v>529</v>
      </c>
      <c r="D516" s="17" t="s">
        <v>152</v>
      </c>
      <c r="E516" s="17" t="s">
        <v>787</v>
      </c>
      <c r="F516" s="17" t="s">
        <v>153</v>
      </c>
      <c r="G516" s="16" t="s">
        <v>135</v>
      </c>
      <c r="H516" s="17" t="s">
        <v>3</v>
      </c>
      <c r="I516" s="18">
        <v>72</v>
      </c>
      <c r="J516" s="17" t="s">
        <v>64</v>
      </c>
      <c r="K516" s="17" t="s">
        <v>66</v>
      </c>
      <c r="L516" s="17" t="s">
        <v>793</v>
      </c>
      <c r="M516" s="17" t="s">
        <v>794</v>
      </c>
      <c r="N516" s="19">
        <v>945</v>
      </c>
      <c r="O516" s="19" t="str">
        <f t="shared" si="7"/>
        <v>8815Blue Triblend</v>
      </c>
      <c r="P516" s="78">
        <v>6.19</v>
      </c>
    </row>
    <row r="517" spans="2:16">
      <c r="B517" s="15" t="s">
        <v>340</v>
      </c>
      <c r="C517" s="16" t="s">
        <v>530</v>
      </c>
      <c r="D517" s="17" t="s">
        <v>152</v>
      </c>
      <c r="E517" s="17" t="s">
        <v>787</v>
      </c>
      <c r="F517" s="17" t="s">
        <v>153</v>
      </c>
      <c r="G517" s="16" t="s">
        <v>135</v>
      </c>
      <c r="H517" s="17" t="s">
        <v>7</v>
      </c>
      <c r="I517" s="18">
        <v>72</v>
      </c>
      <c r="J517" s="17" t="s">
        <v>64</v>
      </c>
      <c r="K517" s="17" t="s">
        <v>66</v>
      </c>
      <c r="L517" s="17" t="s">
        <v>793</v>
      </c>
      <c r="M517" s="17" t="s">
        <v>794</v>
      </c>
      <c r="N517" s="19">
        <v>137</v>
      </c>
      <c r="O517" s="19" t="str">
        <f t="shared" si="7"/>
        <v>8815Blue Triblend</v>
      </c>
      <c r="P517" s="78">
        <v>7.38</v>
      </c>
    </row>
    <row r="518" spans="2:16">
      <c r="B518" s="15" t="s">
        <v>340</v>
      </c>
      <c r="C518" s="16" t="s">
        <v>531</v>
      </c>
      <c r="D518" s="17" t="s">
        <v>152</v>
      </c>
      <c r="E518" s="17" t="s">
        <v>787</v>
      </c>
      <c r="F518" s="17" t="s">
        <v>153</v>
      </c>
      <c r="G518" s="16" t="s">
        <v>135</v>
      </c>
      <c r="H518" s="17" t="s">
        <v>3</v>
      </c>
      <c r="I518" s="18">
        <v>72</v>
      </c>
      <c r="J518" s="17" t="s">
        <v>64</v>
      </c>
      <c r="K518" s="17" t="s">
        <v>67</v>
      </c>
      <c r="L518" s="17" t="s">
        <v>793</v>
      </c>
      <c r="M518" s="17" t="s">
        <v>794</v>
      </c>
      <c r="N518" s="19">
        <v>786</v>
      </c>
      <c r="O518" s="19" t="str">
        <f t="shared" si="7"/>
        <v>8815Charcoal-Black Triblend</v>
      </c>
      <c r="P518" s="78">
        <v>6.19</v>
      </c>
    </row>
    <row r="519" spans="2:16">
      <c r="B519" s="15" t="s">
        <v>340</v>
      </c>
      <c r="C519" s="16" t="s">
        <v>532</v>
      </c>
      <c r="D519" s="17" t="s">
        <v>152</v>
      </c>
      <c r="E519" s="17" t="s">
        <v>787</v>
      </c>
      <c r="F519" s="17" t="s">
        <v>153</v>
      </c>
      <c r="G519" s="16" t="s">
        <v>135</v>
      </c>
      <c r="H519" s="17" t="s">
        <v>3</v>
      </c>
      <c r="I519" s="18">
        <v>72</v>
      </c>
      <c r="J519" s="17" t="s">
        <v>64</v>
      </c>
      <c r="K519" s="17" t="s">
        <v>57</v>
      </c>
      <c r="L519" s="17" t="s">
        <v>788</v>
      </c>
      <c r="M519" s="17" t="s">
        <v>794</v>
      </c>
      <c r="N519" s="19">
        <v>617</v>
      </c>
      <c r="O519" s="19" t="str">
        <f t="shared" ref="O519:O582" si="8">G519&amp;K519</f>
        <v>8815Coral</v>
      </c>
      <c r="P519" s="78">
        <v>6.39</v>
      </c>
    </row>
    <row r="520" spans="2:16">
      <c r="B520" s="15" t="s">
        <v>340</v>
      </c>
      <c r="C520" s="16" t="s">
        <v>533</v>
      </c>
      <c r="D520" s="17" t="s">
        <v>152</v>
      </c>
      <c r="E520" s="17" t="s">
        <v>787</v>
      </c>
      <c r="F520" s="17" t="s">
        <v>153</v>
      </c>
      <c r="G520" s="16" t="s">
        <v>135</v>
      </c>
      <c r="H520" s="17" t="s">
        <v>4</v>
      </c>
      <c r="I520" s="18">
        <v>72</v>
      </c>
      <c r="J520" s="17" t="s">
        <v>64</v>
      </c>
      <c r="K520" s="17" t="s">
        <v>57</v>
      </c>
      <c r="L520" s="17" t="s">
        <v>788</v>
      </c>
      <c r="M520" s="17" t="s">
        <v>794</v>
      </c>
      <c r="N520" s="19">
        <v>119</v>
      </c>
      <c r="O520" s="19" t="str">
        <f t="shared" si="8"/>
        <v>8815Coral</v>
      </c>
      <c r="P520" s="78">
        <v>6.39</v>
      </c>
    </row>
    <row r="521" spans="2:16">
      <c r="B521" s="15" t="s">
        <v>340</v>
      </c>
      <c r="C521" s="16" t="s">
        <v>534</v>
      </c>
      <c r="D521" s="17" t="s">
        <v>152</v>
      </c>
      <c r="E521" s="17" t="s">
        <v>787</v>
      </c>
      <c r="F521" s="17" t="s">
        <v>153</v>
      </c>
      <c r="G521" s="16" t="s">
        <v>135</v>
      </c>
      <c r="H521" s="17" t="s">
        <v>7</v>
      </c>
      <c r="I521" s="18">
        <v>72</v>
      </c>
      <c r="J521" s="17" t="s">
        <v>64</v>
      </c>
      <c r="K521" s="17" t="s">
        <v>57</v>
      </c>
      <c r="L521" s="17" t="s">
        <v>788</v>
      </c>
      <c r="M521" s="17" t="s">
        <v>794</v>
      </c>
      <c r="N521" s="19">
        <v>90</v>
      </c>
      <c r="O521" s="19" t="str">
        <f t="shared" si="8"/>
        <v>8815Coral</v>
      </c>
      <c r="P521" s="78">
        <v>7.58</v>
      </c>
    </row>
    <row r="522" spans="2:16">
      <c r="B522" s="15" t="s">
        <v>340</v>
      </c>
      <c r="C522" s="16" t="s">
        <v>535</v>
      </c>
      <c r="D522" s="17" t="s">
        <v>152</v>
      </c>
      <c r="E522" s="17" t="s">
        <v>787</v>
      </c>
      <c r="F522" s="17" t="s">
        <v>153</v>
      </c>
      <c r="G522" s="16" t="s">
        <v>135</v>
      </c>
      <c r="H522" s="17" t="s">
        <v>3</v>
      </c>
      <c r="I522" s="18">
        <v>72</v>
      </c>
      <c r="J522" s="17" t="s">
        <v>64</v>
      </c>
      <c r="K522" s="17" t="s">
        <v>37</v>
      </c>
      <c r="L522" s="17" t="s">
        <v>788</v>
      </c>
      <c r="M522" s="17" t="s">
        <v>794</v>
      </c>
      <c r="N522" s="19">
        <v>1044</v>
      </c>
      <c r="O522" s="19" t="str">
        <f t="shared" si="8"/>
        <v>8815Dark Grey Heather</v>
      </c>
      <c r="P522" s="78">
        <v>6.39</v>
      </c>
    </row>
    <row r="523" spans="2:16">
      <c r="B523" s="15" t="s">
        <v>340</v>
      </c>
      <c r="C523" s="16" t="s">
        <v>536</v>
      </c>
      <c r="D523" s="17" t="s">
        <v>152</v>
      </c>
      <c r="E523" s="17" t="s">
        <v>787</v>
      </c>
      <c r="F523" s="17" t="s">
        <v>153</v>
      </c>
      <c r="G523" s="16" t="s">
        <v>135</v>
      </c>
      <c r="H523" s="17" t="s">
        <v>4</v>
      </c>
      <c r="I523" s="18">
        <v>72</v>
      </c>
      <c r="J523" s="17" t="s">
        <v>64</v>
      </c>
      <c r="K523" s="17" t="s">
        <v>37</v>
      </c>
      <c r="L523" s="17" t="s">
        <v>788</v>
      </c>
      <c r="M523" s="17" t="s">
        <v>794</v>
      </c>
      <c r="N523" s="19">
        <v>524</v>
      </c>
      <c r="O523" s="19" t="str">
        <f t="shared" si="8"/>
        <v>8815Dark Grey Heather</v>
      </c>
      <c r="P523" s="78">
        <v>6.39</v>
      </c>
    </row>
    <row r="524" spans="2:16">
      <c r="B524" s="15" t="s">
        <v>340</v>
      </c>
      <c r="C524" s="16" t="s">
        <v>308</v>
      </c>
      <c r="D524" s="17" t="s">
        <v>152</v>
      </c>
      <c r="E524" s="17" t="s">
        <v>787</v>
      </c>
      <c r="F524" s="17" t="s">
        <v>153</v>
      </c>
      <c r="G524" s="16" t="s">
        <v>135</v>
      </c>
      <c r="H524" s="17" t="s">
        <v>3</v>
      </c>
      <c r="I524" s="18">
        <v>72</v>
      </c>
      <c r="J524" s="17" t="s">
        <v>64</v>
      </c>
      <c r="K524" s="17" t="s">
        <v>68</v>
      </c>
      <c r="L524" s="17" t="s">
        <v>793</v>
      </c>
      <c r="M524" s="17" t="s">
        <v>794</v>
      </c>
      <c r="N524" s="19">
        <v>1952</v>
      </c>
      <c r="O524" s="19" t="str">
        <f t="shared" si="8"/>
        <v>8815Grey Triblend</v>
      </c>
      <c r="P524" s="78">
        <v>6.19</v>
      </c>
    </row>
    <row r="525" spans="2:16">
      <c r="B525" s="15" t="s">
        <v>340</v>
      </c>
      <c r="C525" s="16" t="s">
        <v>309</v>
      </c>
      <c r="D525" s="17" t="s">
        <v>152</v>
      </c>
      <c r="E525" s="17" t="s">
        <v>787</v>
      </c>
      <c r="F525" s="17" t="s">
        <v>153</v>
      </c>
      <c r="G525" s="16" t="s">
        <v>135</v>
      </c>
      <c r="H525" s="17" t="s">
        <v>4</v>
      </c>
      <c r="I525" s="18">
        <v>72</v>
      </c>
      <c r="J525" s="17" t="s">
        <v>64</v>
      </c>
      <c r="K525" s="17" t="s">
        <v>68</v>
      </c>
      <c r="L525" s="17" t="s">
        <v>793</v>
      </c>
      <c r="M525" s="17" t="s">
        <v>794</v>
      </c>
      <c r="N525" s="19">
        <v>405</v>
      </c>
      <c r="O525" s="19" t="str">
        <f t="shared" si="8"/>
        <v>8815Grey Triblend</v>
      </c>
      <c r="P525" s="78">
        <v>6.19</v>
      </c>
    </row>
    <row r="526" spans="2:16">
      <c r="B526" s="15" t="s">
        <v>340</v>
      </c>
      <c r="C526" s="16" t="s">
        <v>537</v>
      </c>
      <c r="D526" s="17" t="s">
        <v>152</v>
      </c>
      <c r="E526" s="17" t="s">
        <v>787</v>
      </c>
      <c r="F526" s="17" t="s">
        <v>153</v>
      </c>
      <c r="G526" s="16" t="s">
        <v>135</v>
      </c>
      <c r="H526" s="17" t="s">
        <v>3</v>
      </c>
      <c r="I526" s="18">
        <v>72</v>
      </c>
      <c r="J526" s="17" t="s">
        <v>64</v>
      </c>
      <c r="K526" s="17" t="s">
        <v>69</v>
      </c>
      <c r="L526" s="17" t="s">
        <v>788</v>
      </c>
      <c r="M526" s="17" t="s">
        <v>794</v>
      </c>
      <c r="N526" s="19">
        <v>123</v>
      </c>
      <c r="O526" s="19" t="str">
        <f t="shared" si="8"/>
        <v>8815Kelly</v>
      </c>
      <c r="P526" s="78">
        <v>6.39</v>
      </c>
    </row>
    <row r="527" spans="2:16">
      <c r="B527" s="15" t="s">
        <v>340</v>
      </c>
      <c r="C527" s="16" t="s">
        <v>538</v>
      </c>
      <c r="D527" s="17" t="s">
        <v>152</v>
      </c>
      <c r="E527" s="17" t="s">
        <v>787</v>
      </c>
      <c r="F527" s="17" t="s">
        <v>153</v>
      </c>
      <c r="G527" s="16" t="s">
        <v>135</v>
      </c>
      <c r="H527" s="17" t="s">
        <v>5</v>
      </c>
      <c r="I527" s="18">
        <v>72</v>
      </c>
      <c r="J527" s="17" t="s">
        <v>64</v>
      </c>
      <c r="K527" s="17" t="s">
        <v>69</v>
      </c>
      <c r="L527" s="17" t="s">
        <v>788</v>
      </c>
      <c r="M527" s="17" t="s">
        <v>794</v>
      </c>
      <c r="N527" s="19">
        <v>95</v>
      </c>
      <c r="O527" s="19" t="str">
        <f t="shared" si="8"/>
        <v>8815Kelly</v>
      </c>
      <c r="P527" s="78">
        <v>6.39</v>
      </c>
    </row>
    <row r="528" spans="2:16">
      <c r="B528" s="15" t="s">
        <v>340</v>
      </c>
      <c r="C528" s="16" t="s">
        <v>539</v>
      </c>
      <c r="D528" s="17" t="s">
        <v>152</v>
      </c>
      <c r="E528" s="17" t="s">
        <v>787</v>
      </c>
      <c r="F528" s="17" t="s">
        <v>153</v>
      </c>
      <c r="G528" s="16" t="s">
        <v>135</v>
      </c>
      <c r="H528" s="17" t="s">
        <v>6</v>
      </c>
      <c r="I528" s="18">
        <v>72</v>
      </c>
      <c r="J528" s="17" t="s">
        <v>64</v>
      </c>
      <c r="K528" s="17" t="s">
        <v>69</v>
      </c>
      <c r="L528" s="17" t="s">
        <v>788</v>
      </c>
      <c r="M528" s="17" t="s">
        <v>794</v>
      </c>
      <c r="N528" s="19">
        <v>58</v>
      </c>
      <c r="O528" s="19" t="str">
        <f t="shared" si="8"/>
        <v>8815Kelly</v>
      </c>
      <c r="P528" s="78">
        <v>6.39</v>
      </c>
    </row>
    <row r="529" spans="2:16">
      <c r="B529" s="15" t="s">
        <v>340</v>
      </c>
      <c r="C529" s="16" t="s">
        <v>540</v>
      </c>
      <c r="D529" s="17" t="s">
        <v>152</v>
      </c>
      <c r="E529" s="17" t="s">
        <v>787</v>
      </c>
      <c r="F529" s="17" t="s">
        <v>153</v>
      </c>
      <c r="G529" s="16" t="s">
        <v>135</v>
      </c>
      <c r="H529" s="17" t="s">
        <v>7</v>
      </c>
      <c r="I529" s="18">
        <v>72</v>
      </c>
      <c r="J529" s="17" t="s">
        <v>64</v>
      </c>
      <c r="K529" s="17" t="s">
        <v>69</v>
      </c>
      <c r="L529" s="17" t="s">
        <v>788</v>
      </c>
      <c r="M529" s="17" t="s">
        <v>794</v>
      </c>
      <c r="N529" s="19">
        <v>178</v>
      </c>
      <c r="O529" s="19" t="str">
        <f t="shared" si="8"/>
        <v>8815Kelly</v>
      </c>
      <c r="P529" s="78">
        <v>7.58</v>
      </c>
    </row>
    <row r="530" spans="2:16">
      <c r="B530" s="15" t="s">
        <v>340</v>
      </c>
      <c r="C530" s="16" t="s">
        <v>541</v>
      </c>
      <c r="D530" s="17" t="s">
        <v>152</v>
      </c>
      <c r="E530" s="17" t="s">
        <v>787</v>
      </c>
      <c r="F530" s="17" t="s">
        <v>153</v>
      </c>
      <c r="G530" s="16" t="s">
        <v>135</v>
      </c>
      <c r="H530" s="17" t="s">
        <v>3</v>
      </c>
      <c r="I530" s="18">
        <v>72</v>
      </c>
      <c r="J530" s="17" t="s">
        <v>64</v>
      </c>
      <c r="K530" s="17" t="s">
        <v>39</v>
      </c>
      <c r="L530" s="17" t="s">
        <v>788</v>
      </c>
      <c r="M530" s="17" t="s">
        <v>794</v>
      </c>
      <c r="N530" s="19">
        <v>3363</v>
      </c>
      <c r="O530" s="19" t="str">
        <f t="shared" si="8"/>
        <v>8815Maroon</v>
      </c>
      <c r="P530" s="78">
        <v>6.39</v>
      </c>
    </row>
    <row r="531" spans="2:16">
      <c r="B531" s="15" t="s">
        <v>340</v>
      </c>
      <c r="C531" s="16" t="s">
        <v>542</v>
      </c>
      <c r="D531" s="17" t="s">
        <v>152</v>
      </c>
      <c r="E531" s="17" t="s">
        <v>787</v>
      </c>
      <c r="F531" s="17" t="s">
        <v>153</v>
      </c>
      <c r="G531" s="16" t="s">
        <v>135</v>
      </c>
      <c r="H531" s="17" t="s">
        <v>4</v>
      </c>
      <c r="I531" s="18">
        <v>72</v>
      </c>
      <c r="J531" s="17" t="s">
        <v>64</v>
      </c>
      <c r="K531" s="17" t="s">
        <v>39</v>
      </c>
      <c r="L531" s="17" t="s">
        <v>788</v>
      </c>
      <c r="M531" s="17" t="s">
        <v>794</v>
      </c>
      <c r="N531" s="19">
        <v>3375</v>
      </c>
      <c r="O531" s="19" t="str">
        <f t="shared" si="8"/>
        <v>8815Maroon</v>
      </c>
      <c r="P531" s="78">
        <v>6.39</v>
      </c>
    </row>
    <row r="532" spans="2:16">
      <c r="B532" s="15" t="s">
        <v>340</v>
      </c>
      <c r="C532" s="16" t="s">
        <v>543</v>
      </c>
      <c r="D532" s="17" t="s">
        <v>152</v>
      </c>
      <c r="E532" s="17" t="s">
        <v>787</v>
      </c>
      <c r="F532" s="17" t="s">
        <v>153</v>
      </c>
      <c r="G532" s="16" t="s">
        <v>135</v>
      </c>
      <c r="H532" s="17" t="s">
        <v>5</v>
      </c>
      <c r="I532" s="18">
        <v>72</v>
      </c>
      <c r="J532" s="17" t="s">
        <v>64</v>
      </c>
      <c r="K532" s="17" t="s">
        <v>39</v>
      </c>
      <c r="L532" s="17" t="s">
        <v>788</v>
      </c>
      <c r="M532" s="17" t="s">
        <v>794</v>
      </c>
      <c r="N532" s="19">
        <v>1563</v>
      </c>
      <c r="O532" s="19" t="str">
        <f t="shared" si="8"/>
        <v>8815Maroon</v>
      </c>
      <c r="P532" s="78">
        <v>6.39</v>
      </c>
    </row>
    <row r="533" spans="2:16">
      <c r="B533" s="15" t="s">
        <v>340</v>
      </c>
      <c r="C533" s="16" t="s">
        <v>544</v>
      </c>
      <c r="D533" s="17" t="s">
        <v>152</v>
      </c>
      <c r="E533" s="17" t="s">
        <v>787</v>
      </c>
      <c r="F533" s="17" t="s">
        <v>153</v>
      </c>
      <c r="G533" s="16" t="s">
        <v>135</v>
      </c>
      <c r="H533" s="17" t="s">
        <v>6</v>
      </c>
      <c r="I533" s="18">
        <v>72</v>
      </c>
      <c r="J533" s="17" t="s">
        <v>64</v>
      </c>
      <c r="K533" s="17" t="s">
        <v>39</v>
      </c>
      <c r="L533" s="17" t="s">
        <v>788</v>
      </c>
      <c r="M533" s="17" t="s">
        <v>794</v>
      </c>
      <c r="N533" s="19">
        <v>781</v>
      </c>
      <c r="O533" s="19" t="str">
        <f t="shared" si="8"/>
        <v>8815Maroon</v>
      </c>
      <c r="P533" s="78">
        <v>6.39</v>
      </c>
    </row>
    <row r="534" spans="2:16">
      <c r="B534" s="15" t="s">
        <v>340</v>
      </c>
      <c r="C534" s="16" t="s">
        <v>545</v>
      </c>
      <c r="D534" s="17" t="s">
        <v>152</v>
      </c>
      <c r="E534" s="17" t="s">
        <v>787</v>
      </c>
      <c r="F534" s="17" t="s">
        <v>153</v>
      </c>
      <c r="G534" s="16" t="s">
        <v>135</v>
      </c>
      <c r="H534" s="17" t="s">
        <v>7</v>
      </c>
      <c r="I534" s="18">
        <v>72</v>
      </c>
      <c r="J534" s="17" t="s">
        <v>64</v>
      </c>
      <c r="K534" s="17" t="s">
        <v>39</v>
      </c>
      <c r="L534" s="17" t="s">
        <v>788</v>
      </c>
      <c r="M534" s="17" t="s">
        <v>794</v>
      </c>
      <c r="N534" s="19">
        <v>648</v>
      </c>
      <c r="O534" s="19" t="str">
        <f t="shared" si="8"/>
        <v>8815Maroon</v>
      </c>
      <c r="P534" s="78">
        <v>7.58</v>
      </c>
    </row>
    <row r="535" spans="2:16">
      <c r="B535" s="15" t="s">
        <v>340</v>
      </c>
      <c r="C535" s="16" t="s">
        <v>546</v>
      </c>
      <c r="D535" s="17" t="s">
        <v>152</v>
      </c>
      <c r="E535" s="17" t="s">
        <v>787</v>
      </c>
      <c r="F535" s="17" t="s">
        <v>153</v>
      </c>
      <c r="G535" s="16" t="s">
        <v>135</v>
      </c>
      <c r="H535" s="17" t="s">
        <v>3</v>
      </c>
      <c r="I535" s="18">
        <v>72</v>
      </c>
      <c r="J535" s="17" t="s">
        <v>64</v>
      </c>
      <c r="K535" s="17" t="s">
        <v>70</v>
      </c>
      <c r="L535" s="17" t="s">
        <v>788</v>
      </c>
      <c r="M535" s="17" t="s">
        <v>794</v>
      </c>
      <c r="N535" s="19">
        <v>1345</v>
      </c>
      <c r="O535" s="19" t="str">
        <f t="shared" si="8"/>
        <v>8815Midnight</v>
      </c>
      <c r="P535" s="78">
        <v>6.39</v>
      </c>
    </row>
    <row r="536" spans="2:16">
      <c r="B536" s="15" t="s">
        <v>340</v>
      </c>
      <c r="C536" s="16" t="s">
        <v>547</v>
      </c>
      <c r="D536" s="17" t="s">
        <v>152</v>
      </c>
      <c r="E536" s="17" t="s">
        <v>787</v>
      </c>
      <c r="F536" s="17" t="s">
        <v>153</v>
      </c>
      <c r="G536" s="16" t="s">
        <v>135</v>
      </c>
      <c r="H536" s="17" t="s">
        <v>4</v>
      </c>
      <c r="I536" s="18">
        <v>72</v>
      </c>
      <c r="J536" s="17" t="s">
        <v>64</v>
      </c>
      <c r="K536" s="17" t="s">
        <v>70</v>
      </c>
      <c r="L536" s="17" t="s">
        <v>788</v>
      </c>
      <c r="M536" s="17" t="s">
        <v>794</v>
      </c>
      <c r="N536" s="19">
        <v>271</v>
      </c>
      <c r="O536" s="19" t="str">
        <f t="shared" si="8"/>
        <v>8815Midnight</v>
      </c>
      <c r="P536" s="78">
        <v>6.39</v>
      </c>
    </row>
    <row r="537" spans="2:16">
      <c r="B537" s="15" t="s">
        <v>340</v>
      </c>
      <c r="C537" s="16" t="s">
        <v>548</v>
      </c>
      <c r="D537" s="17" t="s">
        <v>152</v>
      </c>
      <c r="E537" s="17" t="s">
        <v>787</v>
      </c>
      <c r="F537" s="17" t="s">
        <v>153</v>
      </c>
      <c r="G537" s="16" t="s">
        <v>135</v>
      </c>
      <c r="H537" s="17" t="s">
        <v>3</v>
      </c>
      <c r="I537" s="18">
        <v>72</v>
      </c>
      <c r="J537" s="17" t="s">
        <v>64</v>
      </c>
      <c r="K537" s="17" t="s">
        <v>58</v>
      </c>
      <c r="L537" s="17" t="s">
        <v>788</v>
      </c>
      <c r="M537" s="17" t="s">
        <v>794</v>
      </c>
      <c r="N537" s="19">
        <v>1574</v>
      </c>
      <c r="O537" s="19" t="str">
        <f t="shared" si="8"/>
        <v>8815Mint</v>
      </c>
      <c r="P537" s="78">
        <v>6.39</v>
      </c>
    </row>
    <row r="538" spans="2:16">
      <c r="B538" s="15" t="s">
        <v>340</v>
      </c>
      <c r="C538" s="16" t="s">
        <v>549</v>
      </c>
      <c r="D538" s="17" t="s">
        <v>152</v>
      </c>
      <c r="E538" s="17" t="s">
        <v>787</v>
      </c>
      <c r="F538" s="17" t="s">
        <v>153</v>
      </c>
      <c r="G538" s="16" t="s">
        <v>135</v>
      </c>
      <c r="H538" s="17" t="s">
        <v>6</v>
      </c>
      <c r="I538" s="18">
        <v>72</v>
      </c>
      <c r="J538" s="17" t="s">
        <v>64</v>
      </c>
      <c r="K538" s="17" t="s">
        <v>58</v>
      </c>
      <c r="L538" s="17" t="s">
        <v>788</v>
      </c>
      <c r="M538" s="17" t="s">
        <v>794</v>
      </c>
      <c r="N538" s="19">
        <v>36</v>
      </c>
      <c r="O538" s="19" t="str">
        <f t="shared" si="8"/>
        <v>8815Mint</v>
      </c>
      <c r="P538" s="78">
        <v>6.39</v>
      </c>
    </row>
    <row r="539" spans="2:16">
      <c r="B539" s="15" t="s">
        <v>340</v>
      </c>
      <c r="C539" s="16" t="s">
        <v>550</v>
      </c>
      <c r="D539" s="17" t="s">
        <v>152</v>
      </c>
      <c r="E539" s="17" t="s">
        <v>787</v>
      </c>
      <c r="F539" s="17" t="s">
        <v>153</v>
      </c>
      <c r="G539" s="16" t="s">
        <v>135</v>
      </c>
      <c r="H539" s="17" t="s">
        <v>7</v>
      </c>
      <c r="I539" s="18">
        <v>72</v>
      </c>
      <c r="J539" s="17" t="s">
        <v>64</v>
      </c>
      <c r="K539" s="17" t="s">
        <v>58</v>
      </c>
      <c r="L539" s="17" t="s">
        <v>788</v>
      </c>
      <c r="M539" s="17" t="s">
        <v>794</v>
      </c>
      <c r="N539" s="19">
        <v>224</v>
      </c>
      <c r="O539" s="19" t="str">
        <f t="shared" si="8"/>
        <v>8815Mint</v>
      </c>
      <c r="P539" s="78">
        <v>7.58</v>
      </c>
    </row>
    <row r="540" spans="2:16">
      <c r="B540" s="15" t="s">
        <v>340</v>
      </c>
      <c r="C540" s="16" t="s">
        <v>551</v>
      </c>
      <c r="D540" s="17" t="s">
        <v>152</v>
      </c>
      <c r="E540" s="17" t="s">
        <v>787</v>
      </c>
      <c r="F540" s="17" t="s">
        <v>153</v>
      </c>
      <c r="G540" s="16" t="s">
        <v>135</v>
      </c>
      <c r="H540" s="17" t="s">
        <v>3</v>
      </c>
      <c r="I540" s="18">
        <v>72</v>
      </c>
      <c r="J540" s="17" t="s">
        <v>64</v>
      </c>
      <c r="K540" s="17" t="s">
        <v>71</v>
      </c>
      <c r="L540" s="17" t="s">
        <v>793</v>
      </c>
      <c r="M540" s="17" t="s">
        <v>794</v>
      </c>
      <c r="N540" s="19">
        <v>1586</v>
      </c>
      <c r="O540" s="19" t="str">
        <f t="shared" si="8"/>
        <v>8815Navy Triblend</v>
      </c>
      <c r="P540" s="78">
        <v>6.19</v>
      </c>
    </row>
    <row r="541" spans="2:16">
      <c r="B541" s="15" t="s">
        <v>340</v>
      </c>
      <c r="C541" s="16" t="s">
        <v>552</v>
      </c>
      <c r="D541" s="17" t="s">
        <v>152</v>
      </c>
      <c r="E541" s="17" t="s">
        <v>787</v>
      </c>
      <c r="F541" s="17" t="s">
        <v>153</v>
      </c>
      <c r="G541" s="16" t="s">
        <v>135</v>
      </c>
      <c r="H541" s="17" t="s">
        <v>4</v>
      </c>
      <c r="I541" s="18">
        <v>72</v>
      </c>
      <c r="J541" s="17" t="s">
        <v>64</v>
      </c>
      <c r="K541" s="17" t="s">
        <v>71</v>
      </c>
      <c r="L541" s="17" t="s">
        <v>793</v>
      </c>
      <c r="M541" s="17" t="s">
        <v>794</v>
      </c>
      <c r="N541" s="19">
        <v>257</v>
      </c>
      <c r="O541" s="19" t="str">
        <f t="shared" si="8"/>
        <v>8815Navy Triblend</v>
      </c>
      <c r="P541" s="78">
        <v>6.19</v>
      </c>
    </row>
    <row r="542" spans="2:16">
      <c r="B542" s="15" t="s">
        <v>340</v>
      </c>
      <c r="C542" s="16" t="s">
        <v>553</v>
      </c>
      <c r="D542" s="17" t="s">
        <v>152</v>
      </c>
      <c r="E542" s="17" t="s">
        <v>787</v>
      </c>
      <c r="F542" s="17" t="s">
        <v>153</v>
      </c>
      <c r="G542" s="16" t="s">
        <v>135</v>
      </c>
      <c r="H542" s="17" t="s">
        <v>7</v>
      </c>
      <c r="I542" s="18">
        <v>72</v>
      </c>
      <c r="J542" s="17" t="s">
        <v>64</v>
      </c>
      <c r="K542" s="17" t="s">
        <v>71</v>
      </c>
      <c r="L542" s="17" t="s">
        <v>793</v>
      </c>
      <c r="M542" s="17" t="s">
        <v>794</v>
      </c>
      <c r="N542" s="19">
        <v>115</v>
      </c>
      <c r="O542" s="19" t="str">
        <f t="shared" si="8"/>
        <v>8815Navy Triblend</v>
      </c>
      <c r="P542" s="78">
        <v>7.38</v>
      </c>
    </row>
    <row r="543" spans="2:16">
      <c r="B543" s="15" t="s">
        <v>340</v>
      </c>
      <c r="C543" s="16" t="s">
        <v>554</v>
      </c>
      <c r="D543" s="17" t="s">
        <v>152</v>
      </c>
      <c r="E543" s="17" t="s">
        <v>787</v>
      </c>
      <c r="F543" s="17" t="s">
        <v>153</v>
      </c>
      <c r="G543" s="16" t="s">
        <v>135</v>
      </c>
      <c r="H543" s="17" t="s">
        <v>3</v>
      </c>
      <c r="I543" s="18">
        <v>72</v>
      </c>
      <c r="J543" s="17" t="s">
        <v>64</v>
      </c>
      <c r="K543" s="17" t="s">
        <v>72</v>
      </c>
      <c r="L543" s="17" t="s">
        <v>788</v>
      </c>
      <c r="M543" s="17" t="s">
        <v>794</v>
      </c>
      <c r="N543" s="19">
        <v>903</v>
      </c>
      <c r="O543" s="19" t="str">
        <f t="shared" si="8"/>
        <v>8815Red</v>
      </c>
      <c r="P543" s="78">
        <v>6.39</v>
      </c>
    </row>
    <row r="544" spans="2:16">
      <c r="B544" s="15" t="s">
        <v>340</v>
      </c>
      <c r="C544" s="16" t="s">
        <v>555</v>
      </c>
      <c r="D544" s="17" t="s">
        <v>152</v>
      </c>
      <c r="E544" s="17" t="s">
        <v>787</v>
      </c>
      <c r="F544" s="17" t="s">
        <v>153</v>
      </c>
      <c r="G544" s="16" t="s">
        <v>135</v>
      </c>
      <c r="H544" s="17" t="s">
        <v>4</v>
      </c>
      <c r="I544" s="18">
        <v>72</v>
      </c>
      <c r="J544" s="17" t="s">
        <v>64</v>
      </c>
      <c r="K544" s="17" t="s">
        <v>72</v>
      </c>
      <c r="L544" s="17" t="s">
        <v>788</v>
      </c>
      <c r="M544" s="17" t="s">
        <v>794</v>
      </c>
      <c r="N544" s="19">
        <v>326</v>
      </c>
      <c r="O544" s="19" t="str">
        <f t="shared" si="8"/>
        <v>8815Red</v>
      </c>
      <c r="P544" s="78">
        <v>6.39</v>
      </c>
    </row>
    <row r="545" spans="2:16">
      <c r="B545" s="15" t="s">
        <v>340</v>
      </c>
      <c r="C545" s="16" t="s">
        <v>556</v>
      </c>
      <c r="D545" s="17" t="s">
        <v>152</v>
      </c>
      <c r="E545" s="17" t="s">
        <v>787</v>
      </c>
      <c r="F545" s="17" t="s">
        <v>153</v>
      </c>
      <c r="G545" s="16" t="s">
        <v>135</v>
      </c>
      <c r="H545" s="17" t="s">
        <v>5</v>
      </c>
      <c r="I545" s="18">
        <v>72</v>
      </c>
      <c r="J545" s="17" t="s">
        <v>64</v>
      </c>
      <c r="K545" s="17" t="s">
        <v>72</v>
      </c>
      <c r="L545" s="17" t="s">
        <v>788</v>
      </c>
      <c r="M545" s="17" t="s">
        <v>794</v>
      </c>
      <c r="N545" s="19">
        <v>416</v>
      </c>
      <c r="O545" s="19" t="str">
        <f t="shared" si="8"/>
        <v>8815Red</v>
      </c>
      <c r="P545" s="78">
        <v>6.39</v>
      </c>
    </row>
    <row r="546" spans="2:16">
      <c r="B546" s="15" t="s">
        <v>340</v>
      </c>
      <c r="C546" s="16" t="s">
        <v>557</v>
      </c>
      <c r="D546" s="17" t="s">
        <v>152</v>
      </c>
      <c r="E546" s="17" t="s">
        <v>787</v>
      </c>
      <c r="F546" s="17" t="s">
        <v>153</v>
      </c>
      <c r="G546" s="16" t="s">
        <v>135</v>
      </c>
      <c r="H546" s="17" t="s">
        <v>6</v>
      </c>
      <c r="I546" s="18">
        <v>72</v>
      </c>
      <c r="J546" s="17" t="s">
        <v>64</v>
      </c>
      <c r="K546" s="17" t="s">
        <v>72</v>
      </c>
      <c r="L546" s="17" t="s">
        <v>788</v>
      </c>
      <c r="M546" s="17" t="s">
        <v>794</v>
      </c>
      <c r="N546" s="19">
        <v>318</v>
      </c>
      <c r="O546" s="19" t="str">
        <f t="shared" si="8"/>
        <v>8815Red</v>
      </c>
      <c r="P546" s="78">
        <v>6.39</v>
      </c>
    </row>
    <row r="547" spans="2:16">
      <c r="B547" s="15" t="s">
        <v>340</v>
      </c>
      <c r="C547" s="16" t="s">
        <v>558</v>
      </c>
      <c r="D547" s="17" t="s">
        <v>152</v>
      </c>
      <c r="E547" s="17" t="s">
        <v>787</v>
      </c>
      <c r="F547" s="17" t="s">
        <v>153</v>
      </c>
      <c r="G547" s="16" t="s">
        <v>135</v>
      </c>
      <c r="H547" s="17" t="s">
        <v>7</v>
      </c>
      <c r="I547" s="18">
        <v>72</v>
      </c>
      <c r="J547" s="17" t="s">
        <v>64</v>
      </c>
      <c r="K547" s="17" t="s">
        <v>72</v>
      </c>
      <c r="L547" s="17" t="s">
        <v>788</v>
      </c>
      <c r="M547" s="17" t="s">
        <v>794</v>
      </c>
      <c r="N547" s="19">
        <v>452</v>
      </c>
      <c r="O547" s="19" t="str">
        <f t="shared" si="8"/>
        <v>8815Red</v>
      </c>
      <c r="P547" s="78">
        <v>7.58</v>
      </c>
    </row>
    <row r="548" spans="2:16">
      <c r="B548" s="15" t="s">
        <v>340</v>
      </c>
      <c r="C548" s="16" t="s">
        <v>559</v>
      </c>
      <c r="D548" s="17" t="s">
        <v>152</v>
      </c>
      <c r="E548" s="17" t="s">
        <v>787</v>
      </c>
      <c r="F548" s="17" t="s">
        <v>153</v>
      </c>
      <c r="G548" s="16" t="s">
        <v>135</v>
      </c>
      <c r="H548" s="17" t="s">
        <v>3</v>
      </c>
      <c r="I548" s="18">
        <v>72</v>
      </c>
      <c r="J548" s="17" t="s">
        <v>64</v>
      </c>
      <c r="K548" s="17" t="s">
        <v>73</v>
      </c>
      <c r="L548" s="17" t="s">
        <v>793</v>
      </c>
      <c r="M548" s="17" t="s">
        <v>794</v>
      </c>
      <c r="N548" s="19">
        <v>171</v>
      </c>
      <c r="O548" s="19" t="str">
        <f t="shared" si="8"/>
        <v>8815Red Triblend</v>
      </c>
      <c r="P548" s="78">
        <v>6.19</v>
      </c>
    </row>
    <row r="549" spans="2:16">
      <c r="B549" s="15" t="s">
        <v>340</v>
      </c>
      <c r="C549" s="16" t="s">
        <v>560</v>
      </c>
      <c r="D549" s="17" t="s">
        <v>152</v>
      </c>
      <c r="E549" s="17" t="s">
        <v>787</v>
      </c>
      <c r="F549" s="17" t="s">
        <v>153</v>
      </c>
      <c r="G549" s="16" t="s">
        <v>135</v>
      </c>
      <c r="H549" s="17" t="s">
        <v>4</v>
      </c>
      <c r="I549" s="18">
        <v>72</v>
      </c>
      <c r="J549" s="17" t="s">
        <v>64</v>
      </c>
      <c r="K549" s="17" t="s">
        <v>73</v>
      </c>
      <c r="L549" s="17" t="s">
        <v>793</v>
      </c>
      <c r="M549" s="17" t="s">
        <v>794</v>
      </c>
      <c r="N549" s="19">
        <v>234</v>
      </c>
      <c r="O549" s="19" t="str">
        <f t="shared" si="8"/>
        <v>8815Red Triblend</v>
      </c>
      <c r="P549" s="78">
        <v>6.19</v>
      </c>
    </row>
    <row r="550" spans="2:16">
      <c r="B550" s="15" t="s">
        <v>340</v>
      </c>
      <c r="C550" s="16" t="s">
        <v>561</v>
      </c>
      <c r="D550" s="17" t="s">
        <v>152</v>
      </c>
      <c r="E550" s="17" t="s">
        <v>787</v>
      </c>
      <c r="F550" s="17" t="s">
        <v>153</v>
      </c>
      <c r="G550" s="16" t="s">
        <v>135</v>
      </c>
      <c r="H550" s="17" t="s">
        <v>7</v>
      </c>
      <c r="I550" s="18">
        <v>72</v>
      </c>
      <c r="J550" s="17" t="s">
        <v>64</v>
      </c>
      <c r="K550" s="17" t="s">
        <v>73</v>
      </c>
      <c r="L550" s="17" t="s">
        <v>793</v>
      </c>
      <c r="M550" s="17" t="s">
        <v>794</v>
      </c>
      <c r="N550" s="19">
        <v>136</v>
      </c>
      <c r="O550" s="19" t="str">
        <f t="shared" si="8"/>
        <v>8815Red Triblend</v>
      </c>
      <c r="P550" s="78">
        <v>7.38</v>
      </c>
    </row>
    <row r="551" spans="2:16">
      <c r="B551" s="15" t="s">
        <v>340</v>
      </c>
      <c r="C551" s="16" t="s">
        <v>562</v>
      </c>
      <c r="D551" s="17" t="s">
        <v>152</v>
      </c>
      <c r="E551" s="17" t="s">
        <v>787</v>
      </c>
      <c r="F551" s="17" t="s">
        <v>153</v>
      </c>
      <c r="G551" s="16" t="s">
        <v>135</v>
      </c>
      <c r="H551" s="17" t="s">
        <v>3</v>
      </c>
      <c r="I551" s="18">
        <v>72</v>
      </c>
      <c r="J551" s="17" t="s">
        <v>64</v>
      </c>
      <c r="K551" s="17" t="s">
        <v>59</v>
      </c>
      <c r="L551" s="17" t="s">
        <v>788</v>
      </c>
      <c r="M551" s="17" t="s">
        <v>794</v>
      </c>
      <c r="N551" s="19">
        <v>119</v>
      </c>
      <c r="O551" s="19" t="str">
        <f t="shared" si="8"/>
        <v>8815True Royal</v>
      </c>
      <c r="P551" s="78">
        <v>6.39</v>
      </c>
    </row>
    <row r="552" spans="2:16">
      <c r="B552" s="15" t="s">
        <v>340</v>
      </c>
      <c r="C552" s="16" t="s">
        <v>563</v>
      </c>
      <c r="D552" s="17" t="s">
        <v>152</v>
      </c>
      <c r="E552" s="17" t="s">
        <v>787</v>
      </c>
      <c r="F552" s="17" t="s">
        <v>153</v>
      </c>
      <c r="G552" s="16" t="s">
        <v>135</v>
      </c>
      <c r="H552" s="17" t="s">
        <v>7</v>
      </c>
      <c r="I552" s="18">
        <v>72</v>
      </c>
      <c r="J552" s="17" t="s">
        <v>64</v>
      </c>
      <c r="K552" s="17" t="s">
        <v>59</v>
      </c>
      <c r="L552" s="17" t="s">
        <v>788</v>
      </c>
      <c r="M552" s="17" t="s">
        <v>794</v>
      </c>
      <c r="N552" s="19">
        <v>277</v>
      </c>
      <c r="O552" s="19" t="str">
        <f t="shared" si="8"/>
        <v>8815True Royal</v>
      </c>
      <c r="P552" s="78">
        <v>7.58</v>
      </c>
    </row>
    <row r="553" spans="2:16">
      <c r="B553" s="15" t="s">
        <v>340</v>
      </c>
      <c r="C553" s="16" t="s">
        <v>564</v>
      </c>
      <c r="D553" s="17" t="s">
        <v>152</v>
      </c>
      <c r="E553" s="17" t="s">
        <v>787</v>
      </c>
      <c r="F553" s="17" t="s">
        <v>153</v>
      </c>
      <c r="G553" s="16" t="s">
        <v>135</v>
      </c>
      <c r="H553" s="17" t="s">
        <v>3</v>
      </c>
      <c r="I553" s="18">
        <v>72</v>
      </c>
      <c r="J553" s="17" t="s">
        <v>64</v>
      </c>
      <c r="K553" s="17" t="s">
        <v>74</v>
      </c>
      <c r="L553" s="17" t="s">
        <v>793</v>
      </c>
      <c r="M553" s="17" t="s">
        <v>794</v>
      </c>
      <c r="N553" s="19">
        <v>73</v>
      </c>
      <c r="O553" s="19" t="str">
        <f t="shared" si="8"/>
        <v>8815True Royal Triblend</v>
      </c>
      <c r="P553" s="78">
        <v>6.19</v>
      </c>
    </row>
    <row r="554" spans="2:16">
      <c r="B554" s="15" t="s">
        <v>340</v>
      </c>
      <c r="C554" s="16" t="s">
        <v>565</v>
      </c>
      <c r="D554" s="17" t="s">
        <v>152</v>
      </c>
      <c r="E554" s="17" t="s">
        <v>787</v>
      </c>
      <c r="F554" s="17" t="s">
        <v>153</v>
      </c>
      <c r="G554" s="16" t="s">
        <v>135</v>
      </c>
      <c r="H554" s="17" t="s">
        <v>7</v>
      </c>
      <c r="I554" s="18">
        <v>72</v>
      </c>
      <c r="J554" s="17" t="s">
        <v>64</v>
      </c>
      <c r="K554" s="17" t="s">
        <v>74</v>
      </c>
      <c r="L554" s="17" t="s">
        <v>793</v>
      </c>
      <c r="M554" s="17" t="s">
        <v>794</v>
      </c>
      <c r="N554" s="19">
        <v>67</v>
      </c>
      <c r="O554" s="19" t="str">
        <f t="shared" si="8"/>
        <v>8815True Royal Triblend</v>
      </c>
      <c r="P554" s="78">
        <v>7.38</v>
      </c>
    </row>
    <row r="555" spans="2:16">
      <c r="B555" s="15" t="s">
        <v>340</v>
      </c>
      <c r="C555" s="17" t="s">
        <v>566</v>
      </c>
      <c r="D555" s="17" t="s">
        <v>567</v>
      </c>
      <c r="E555" s="17" t="s">
        <v>787</v>
      </c>
      <c r="F555" s="17" t="s">
        <v>153</v>
      </c>
      <c r="G555" s="17" t="s">
        <v>75</v>
      </c>
      <c r="H555" s="17" t="s">
        <v>5</v>
      </c>
      <c r="I555" s="18">
        <v>72</v>
      </c>
      <c r="J555" s="17" t="s">
        <v>76</v>
      </c>
      <c r="K555" s="17" t="s">
        <v>60</v>
      </c>
      <c r="L555" s="17" t="s">
        <v>791</v>
      </c>
      <c r="M555" s="17" t="s">
        <v>794</v>
      </c>
      <c r="N555" s="19">
        <v>29</v>
      </c>
      <c r="O555" s="19" t="str">
        <f t="shared" si="8"/>
        <v>8815CSWhite Marble</v>
      </c>
      <c r="P555" s="78">
        <v>6.69</v>
      </c>
    </row>
    <row r="556" spans="2:16">
      <c r="B556" s="15" t="s">
        <v>340</v>
      </c>
      <c r="C556" s="17" t="s">
        <v>568</v>
      </c>
      <c r="D556" s="17" t="s">
        <v>567</v>
      </c>
      <c r="E556" s="17" t="s">
        <v>787</v>
      </c>
      <c r="F556" s="17" t="s">
        <v>153</v>
      </c>
      <c r="G556" s="17" t="s">
        <v>75</v>
      </c>
      <c r="H556" s="17" t="s">
        <v>6</v>
      </c>
      <c r="I556" s="18">
        <v>72</v>
      </c>
      <c r="J556" s="17" t="s">
        <v>76</v>
      </c>
      <c r="K556" s="17" t="s">
        <v>60</v>
      </c>
      <c r="L556" s="17" t="s">
        <v>791</v>
      </c>
      <c r="M556" s="17" t="s">
        <v>794</v>
      </c>
      <c r="N556" s="19">
        <v>28</v>
      </c>
      <c r="O556" s="19" t="str">
        <f t="shared" si="8"/>
        <v>8815CSWhite Marble</v>
      </c>
      <c r="P556" s="78">
        <v>6.69</v>
      </c>
    </row>
    <row r="557" spans="2:16">
      <c r="B557" s="15" t="s">
        <v>340</v>
      </c>
      <c r="C557" s="16" t="s">
        <v>569</v>
      </c>
      <c r="D557" s="17" t="s">
        <v>152</v>
      </c>
      <c r="E557" s="17" t="s">
        <v>787</v>
      </c>
      <c r="F557" s="17" t="s">
        <v>153</v>
      </c>
      <c r="G557" s="16" t="s">
        <v>136</v>
      </c>
      <c r="H557" s="17" t="s">
        <v>3</v>
      </c>
      <c r="I557" s="18">
        <v>72</v>
      </c>
      <c r="J557" s="17" t="s">
        <v>77</v>
      </c>
      <c r="K557" s="17" t="s">
        <v>78</v>
      </c>
      <c r="L557" s="17" t="s">
        <v>790</v>
      </c>
      <c r="M557" s="17" t="s">
        <v>794</v>
      </c>
      <c r="N557" s="19">
        <v>424</v>
      </c>
      <c r="O557" s="19" t="str">
        <f t="shared" si="8"/>
        <v>8816Asphalt Slub</v>
      </c>
      <c r="P557" s="78">
        <v>7.29</v>
      </c>
    </row>
    <row r="558" spans="2:16">
      <c r="B558" s="15" t="s">
        <v>340</v>
      </c>
      <c r="C558" s="16" t="s">
        <v>570</v>
      </c>
      <c r="D558" s="17" t="s">
        <v>152</v>
      </c>
      <c r="E558" s="17" t="s">
        <v>787</v>
      </c>
      <c r="F558" s="17" t="s">
        <v>153</v>
      </c>
      <c r="G558" s="16" t="s">
        <v>136</v>
      </c>
      <c r="H558" s="17" t="s">
        <v>4</v>
      </c>
      <c r="I558" s="18">
        <v>72</v>
      </c>
      <c r="J558" s="17" t="s">
        <v>77</v>
      </c>
      <c r="K558" s="17" t="s">
        <v>78</v>
      </c>
      <c r="L558" s="17" t="s">
        <v>790</v>
      </c>
      <c r="M558" s="17" t="s">
        <v>794</v>
      </c>
      <c r="N558" s="19">
        <v>216</v>
      </c>
      <c r="O558" s="19" t="str">
        <f t="shared" si="8"/>
        <v>8816Asphalt Slub</v>
      </c>
      <c r="P558" s="78">
        <v>7.29</v>
      </c>
    </row>
    <row r="559" spans="2:16">
      <c r="B559" s="15" t="s">
        <v>340</v>
      </c>
      <c r="C559" s="16" t="s">
        <v>571</v>
      </c>
      <c r="D559" s="17" t="s">
        <v>152</v>
      </c>
      <c r="E559" s="17" t="s">
        <v>787</v>
      </c>
      <c r="F559" s="17" t="s">
        <v>153</v>
      </c>
      <c r="G559" s="16" t="s">
        <v>136</v>
      </c>
      <c r="H559" s="17" t="s">
        <v>7</v>
      </c>
      <c r="I559" s="18">
        <v>72</v>
      </c>
      <c r="J559" s="17" t="s">
        <v>77</v>
      </c>
      <c r="K559" s="17" t="s">
        <v>78</v>
      </c>
      <c r="L559" s="17" t="s">
        <v>790</v>
      </c>
      <c r="M559" s="17" t="s">
        <v>794</v>
      </c>
      <c r="N559" s="19">
        <v>253</v>
      </c>
      <c r="O559" s="19" t="str">
        <f t="shared" si="8"/>
        <v>8816Asphalt Slub</v>
      </c>
      <c r="P559" s="78">
        <v>8.48</v>
      </c>
    </row>
    <row r="560" spans="2:16">
      <c r="B560" s="15" t="s">
        <v>340</v>
      </c>
      <c r="C560" s="16" t="s">
        <v>572</v>
      </c>
      <c r="D560" s="17" t="s">
        <v>152</v>
      </c>
      <c r="E560" s="17" t="s">
        <v>787</v>
      </c>
      <c r="F560" s="17" t="s">
        <v>153</v>
      </c>
      <c r="G560" s="16" t="s">
        <v>136</v>
      </c>
      <c r="H560" s="17" t="s">
        <v>3</v>
      </c>
      <c r="I560" s="18">
        <v>72</v>
      </c>
      <c r="J560" s="17" t="s">
        <v>77</v>
      </c>
      <c r="K560" s="17" t="s">
        <v>17</v>
      </c>
      <c r="L560" s="17" t="s">
        <v>788</v>
      </c>
      <c r="M560" s="17" t="s">
        <v>794</v>
      </c>
      <c r="N560" s="19">
        <v>108</v>
      </c>
      <c r="O560" s="19" t="str">
        <f t="shared" si="8"/>
        <v>8816Berry</v>
      </c>
      <c r="P560" s="78">
        <v>6.39</v>
      </c>
    </row>
    <row r="561" spans="2:16">
      <c r="B561" s="15" t="s">
        <v>340</v>
      </c>
      <c r="C561" s="16" t="s">
        <v>573</v>
      </c>
      <c r="D561" s="17" t="s">
        <v>152</v>
      </c>
      <c r="E561" s="17" t="s">
        <v>787</v>
      </c>
      <c r="F561" s="17" t="s">
        <v>153</v>
      </c>
      <c r="G561" s="16" t="s">
        <v>136</v>
      </c>
      <c r="H561" s="17" t="s">
        <v>4</v>
      </c>
      <c r="I561" s="18">
        <v>72</v>
      </c>
      <c r="J561" s="17" t="s">
        <v>77</v>
      </c>
      <c r="K561" s="17" t="s">
        <v>17</v>
      </c>
      <c r="L561" s="17" t="s">
        <v>788</v>
      </c>
      <c r="M561" s="17" t="s">
        <v>794</v>
      </c>
      <c r="N561" s="19">
        <v>414</v>
      </c>
      <c r="O561" s="19" t="str">
        <f t="shared" si="8"/>
        <v>8816Berry</v>
      </c>
      <c r="P561" s="78">
        <v>6.39</v>
      </c>
    </row>
    <row r="562" spans="2:16">
      <c r="B562" s="15" t="s">
        <v>340</v>
      </c>
      <c r="C562" s="16" t="s">
        <v>310</v>
      </c>
      <c r="D562" s="17" t="s">
        <v>152</v>
      </c>
      <c r="E562" s="17" t="s">
        <v>787</v>
      </c>
      <c r="F562" s="17" t="s">
        <v>153</v>
      </c>
      <c r="G562" s="16" t="s">
        <v>136</v>
      </c>
      <c r="H562" s="17" t="s">
        <v>3</v>
      </c>
      <c r="I562" s="18">
        <v>72</v>
      </c>
      <c r="J562" s="17" t="s">
        <v>77</v>
      </c>
      <c r="K562" s="17" t="s">
        <v>56</v>
      </c>
      <c r="L562" s="17" t="s">
        <v>791</v>
      </c>
      <c r="M562" s="17" t="s">
        <v>794</v>
      </c>
      <c r="N562" s="19">
        <v>77</v>
      </c>
      <c r="O562" s="19" t="str">
        <f t="shared" si="8"/>
        <v>8816Black Marble</v>
      </c>
      <c r="P562" s="78">
        <v>6.69</v>
      </c>
    </row>
    <row r="563" spans="2:16">
      <c r="B563" s="15" t="s">
        <v>340</v>
      </c>
      <c r="C563" s="16" t="s">
        <v>574</v>
      </c>
      <c r="D563" s="17" t="s">
        <v>152</v>
      </c>
      <c r="E563" s="17" t="s">
        <v>787</v>
      </c>
      <c r="F563" s="17" t="s">
        <v>153</v>
      </c>
      <c r="G563" s="16" t="s">
        <v>136</v>
      </c>
      <c r="H563" s="17" t="s">
        <v>4</v>
      </c>
      <c r="I563" s="18">
        <v>72</v>
      </c>
      <c r="J563" s="17" t="s">
        <v>77</v>
      </c>
      <c r="K563" s="17" t="s">
        <v>79</v>
      </c>
      <c r="L563" s="17" t="s">
        <v>799</v>
      </c>
      <c r="M563" s="17" t="s">
        <v>794</v>
      </c>
      <c r="N563" s="19">
        <v>351</v>
      </c>
      <c r="O563" s="19" t="str">
        <f t="shared" si="8"/>
        <v>8816Black Speckled</v>
      </c>
      <c r="P563" s="78">
        <v>6.09</v>
      </c>
    </row>
    <row r="564" spans="2:16">
      <c r="B564" s="15" t="s">
        <v>340</v>
      </c>
      <c r="C564" s="16" t="s">
        <v>575</v>
      </c>
      <c r="D564" s="17" t="s">
        <v>152</v>
      </c>
      <c r="E564" s="17" t="s">
        <v>787</v>
      </c>
      <c r="F564" s="17" t="s">
        <v>153</v>
      </c>
      <c r="G564" s="16" t="s">
        <v>136</v>
      </c>
      <c r="H564" s="17" t="s">
        <v>6</v>
      </c>
      <c r="I564" s="18">
        <v>72</v>
      </c>
      <c r="J564" s="17" t="s">
        <v>77</v>
      </c>
      <c r="K564" s="17" t="s">
        <v>79</v>
      </c>
      <c r="L564" s="17" t="s">
        <v>799</v>
      </c>
      <c r="M564" s="17" t="s">
        <v>794</v>
      </c>
      <c r="N564" s="19">
        <v>83</v>
      </c>
      <c r="O564" s="19" t="str">
        <f t="shared" si="8"/>
        <v>8816Black Speckled</v>
      </c>
      <c r="P564" s="78">
        <v>6.09</v>
      </c>
    </row>
    <row r="565" spans="2:16">
      <c r="B565" s="15" t="s">
        <v>340</v>
      </c>
      <c r="C565" s="16" t="s">
        <v>576</v>
      </c>
      <c r="D565" s="17" t="s">
        <v>152</v>
      </c>
      <c r="E565" s="17" t="s">
        <v>787</v>
      </c>
      <c r="F565" s="17" t="s">
        <v>153</v>
      </c>
      <c r="G565" s="16" t="s">
        <v>136</v>
      </c>
      <c r="H565" s="17" t="s">
        <v>7</v>
      </c>
      <c r="I565" s="18">
        <v>72</v>
      </c>
      <c r="J565" s="17" t="s">
        <v>77</v>
      </c>
      <c r="K565" s="17" t="s">
        <v>79</v>
      </c>
      <c r="L565" s="17" t="s">
        <v>799</v>
      </c>
      <c r="M565" s="17" t="s">
        <v>794</v>
      </c>
      <c r="N565" s="19">
        <v>134</v>
      </c>
      <c r="O565" s="19" t="str">
        <f t="shared" si="8"/>
        <v>8816Black Speckled</v>
      </c>
      <c r="P565" s="78">
        <v>7.28</v>
      </c>
    </row>
    <row r="566" spans="2:16">
      <c r="B566" s="15" t="s">
        <v>340</v>
      </c>
      <c r="C566" s="16" t="s">
        <v>312</v>
      </c>
      <c r="D566" s="17" t="s">
        <v>152</v>
      </c>
      <c r="E566" s="17" t="s">
        <v>787</v>
      </c>
      <c r="F566" s="17" t="s">
        <v>153</v>
      </c>
      <c r="G566" s="16" t="s">
        <v>136</v>
      </c>
      <c r="H566" s="17" t="s">
        <v>3</v>
      </c>
      <c r="I566" s="18">
        <v>72</v>
      </c>
      <c r="J566" s="17" t="s">
        <v>77</v>
      </c>
      <c r="K566" s="17" t="s">
        <v>66</v>
      </c>
      <c r="L566" s="17" t="s">
        <v>793</v>
      </c>
      <c r="M566" s="17" t="s">
        <v>794</v>
      </c>
      <c r="N566" s="19">
        <v>1012</v>
      </c>
      <c r="O566" s="19" t="str">
        <f t="shared" si="8"/>
        <v>8816Blue Triblend</v>
      </c>
      <c r="P566" s="78">
        <v>6.09</v>
      </c>
    </row>
    <row r="567" spans="2:16">
      <c r="B567" s="15" t="s">
        <v>340</v>
      </c>
      <c r="C567" s="16" t="s">
        <v>313</v>
      </c>
      <c r="D567" s="17" t="s">
        <v>152</v>
      </c>
      <c r="E567" s="17" t="s">
        <v>787</v>
      </c>
      <c r="F567" s="17" t="s">
        <v>153</v>
      </c>
      <c r="G567" s="16" t="s">
        <v>136</v>
      </c>
      <c r="H567" s="17" t="s">
        <v>4</v>
      </c>
      <c r="I567" s="18">
        <v>72</v>
      </c>
      <c r="J567" s="17" t="s">
        <v>77</v>
      </c>
      <c r="K567" s="17" t="s">
        <v>66</v>
      </c>
      <c r="L567" s="17" t="s">
        <v>793</v>
      </c>
      <c r="M567" s="17" t="s">
        <v>794</v>
      </c>
      <c r="N567" s="19">
        <v>23</v>
      </c>
      <c r="O567" s="19" t="str">
        <f t="shared" si="8"/>
        <v>8816Blue Triblend</v>
      </c>
      <c r="P567" s="78">
        <v>6.09</v>
      </c>
    </row>
    <row r="568" spans="2:16">
      <c r="B568" s="15" t="s">
        <v>340</v>
      </c>
      <c r="C568" s="16" t="s">
        <v>577</v>
      </c>
      <c r="D568" s="17" t="s">
        <v>152</v>
      </c>
      <c r="E568" s="17" t="s">
        <v>787</v>
      </c>
      <c r="F568" s="17" t="s">
        <v>153</v>
      </c>
      <c r="G568" s="16" t="s">
        <v>136</v>
      </c>
      <c r="H568" s="17" t="s">
        <v>6</v>
      </c>
      <c r="I568" s="18">
        <v>72</v>
      </c>
      <c r="J568" s="17" t="s">
        <v>77</v>
      </c>
      <c r="K568" s="17" t="s">
        <v>66</v>
      </c>
      <c r="L568" s="17" t="s">
        <v>793</v>
      </c>
      <c r="M568" s="17" t="s">
        <v>794</v>
      </c>
      <c r="N568" s="19">
        <v>31</v>
      </c>
      <c r="O568" s="19" t="str">
        <f t="shared" si="8"/>
        <v>8816Blue Triblend</v>
      </c>
      <c r="P568" s="78">
        <v>6.09</v>
      </c>
    </row>
    <row r="569" spans="2:16">
      <c r="B569" s="15" t="s">
        <v>340</v>
      </c>
      <c r="C569" s="16" t="s">
        <v>578</v>
      </c>
      <c r="D569" s="17" t="s">
        <v>152</v>
      </c>
      <c r="E569" s="17" t="s">
        <v>787</v>
      </c>
      <c r="F569" s="17" t="s">
        <v>153</v>
      </c>
      <c r="G569" s="16" t="s">
        <v>136</v>
      </c>
      <c r="H569" s="17" t="s">
        <v>3</v>
      </c>
      <c r="I569" s="18">
        <v>72</v>
      </c>
      <c r="J569" s="17" t="s">
        <v>77</v>
      </c>
      <c r="K569" s="17" t="s">
        <v>80</v>
      </c>
      <c r="L569" s="17" t="s">
        <v>790</v>
      </c>
      <c r="M569" s="17" t="s">
        <v>794</v>
      </c>
      <c r="N569" s="19">
        <v>850</v>
      </c>
      <c r="O569" s="19" t="str">
        <f t="shared" si="8"/>
        <v>8816Charcoal Black Slub</v>
      </c>
      <c r="P569" s="78">
        <v>7.29</v>
      </c>
    </row>
    <row r="570" spans="2:16">
      <c r="B570" s="15" t="s">
        <v>340</v>
      </c>
      <c r="C570" s="16" t="s">
        <v>579</v>
      </c>
      <c r="D570" s="17" t="s">
        <v>152</v>
      </c>
      <c r="E570" s="17" t="s">
        <v>787</v>
      </c>
      <c r="F570" s="17" t="s">
        <v>153</v>
      </c>
      <c r="G570" s="16" t="s">
        <v>136</v>
      </c>
      <c r="H570" s="17" t="s">
        <v>4</v>
      </c>
      <c r="I570" s="18">
        <v>72</v>
      </c>
      <c r="J570" s="17" t="s">
        <v>77</v>
      </c>
      <c r="K570" s="17" t="s">
        <v>80</v>
      </c>
      <c r="L570" s="17" t="s">
        <v>790</v>
      </c>
      <c r="M570" s="17" t="s">
        <v>794</v>
      </c>
      <c r="N570" s="19">
        <v>654</v>
      </c>
      <c r="O570" s="19" t="str">
        <f t="shared" si="8"/>
        <v>8816Charcoal Black Slub</v>
      </c>
      <c r="P570" s="78">
        <v>7.29</v>
      </c>
    </row>
    <row r="571" spans="2:16">
      <c r="B571" s="15" t="s">
        <v>340</v>
      </c>
      <c r="C571" s="16" t="s">
        <v>316</v>
      </c>
      <c r="D571" s="17" t="s">
        <v>152</v>
      </c>
      <c r="E571" s="17" t="s">
        <v>787</v>
      </c>
      <c r="F571" s="17" t="s">
        <v>153</v>
      </c>
      <c r="G571" s="16" t="s">
        <v>136</v>
      </c>
      <c r="H571" s="17" t="s">
        <v>3</v>
      </c>
      <c r="I571" s="18">
        <v>72</v>
      </c>
      <c r="J571" s="17" t="s">
        <v>77</v>
      </c>
      <c r="K571" s="17" t="s">
        <v>67</v>
      </c>
      <c r="L571" s="17" t="s">
        <v>793</v>
      </c>
      <c r="M571" s="17" t="s">
        <v>794</v>
      </c>
      <c r="N571" s="19">
        <v>841</v>
      </c>
      <c r="O571" s="19" t="str">
        <f t="shared" si="8"/>
        <v>8816Charcoal-Black Triblend</v>
      </c>
      <c r="P571" s="78">
        <v>6.09</v>
      </c>
    </row>
    <row r="572" spans="2:16">
      <c r="B572" s="15" t="s">
        <v>340</v>
      </c>
      <c r="C572" s="16" t="s">
        <v>317</v>
      </c>
      <c r="D572" s="17" t="s">
        <v>152</v>
      </c>
      <c r="E572" s="17" t="s">
        <v>787</v>
      </c>
      <c r="F572" s="17" t="s">
        <v>153</v>
      </c>
      <c r="G572" s="16" t="s">
        <v>136</v>
      </c>
      <c r="H572" s="17" t="s">
        <v>4</v>
      </c>
      <c r="I572" s="18">
        <v>72</v>
      </c>
      <c r="J572" s="17" t="s">
        <v>77</v>
      </c>
      <c r="K572" s="17" t="s">
        <v>67</v>
      </c>
      <c r="L572" s="17" t="s">
        <v>793</v>
      </c>
      <c r="M572" s="17" t="s">
        <v>794</v>
      </c>
      <c r="N572" s="19">
        <v>1018</v>
      </c>
      <c r="O572" s="19" t="str">
        <f t="shared" si="8"/>
        <v>8816Charcoal-Black Triblend</v>
      </c>
      <c r="P572" s="78">
        <v>6.09</v>
      </c>
    </row>
    <row r="573" spans="2:16">
      <c r="B573" s="15" t="s">
        <v>340</v>
      </c>
      <c r="C573" s="16" t="s">
        <v>580</v>
      </c>
      <c r="D573" s="17" t="s">
        <v>152</v>
      </c>
      <c r="E573" s="17" t="s">
        <v>787</v>
      </c>
      <c r="F573" s="17" t="s">
        <v>153</v>
      </c>
      <c r="G573" s="16" t="s">
        <v>136</v>
      </c>
      <c r="H573" s="17" t="s">
        <v>6</v>
      </c>
      <c r="I573" s="18">
        <v>72</v>
      </c>
      <c r="J573" s="17" t="s">
        <v>77</v>
      </c>
      <c r="K573" s="17" t="s">
        <v>20</v>
      </c>
      <c r="L573" s="17" t="s">
        <v>788</v>
      </c>
      <c r="M573" s="17" t="s">
        <v>794</v>
      </c>
      <c r="N573" s="19">
        <v>431</v>
      </c>
      <c r="O573" s="19" t="str">
        <f t="shared" si="8"/>
        <v>8816Dark Grey</v>
      </c>
      <c r="P573" s="78">
        <v>6.39</v>
      </c>
    </row>
    <row r="574" spans="2:16">
      <c r="B574" s="15" t="s">
        <v>340</v>
      </c>
      <c r="C574" s="16" t="s">
        <v>581</v>
      </c>
      <c r="D574" s="17" t="s">
        <v>152</v>
      </c>
      <c r="E574" s="17" t="s">
        <v>787</v>
      </c>
      <c r="F574" s="17" t="s">
        <v>153</v>
      </c>
      <c r="G574" s="16" t="s">
        <v>136</v>
      </c>
      <c r="H574" s="17" t="s">
        <v>7</v>
      </c>
      <c r="I574" s="18">
        <v>72</v>
      </c>
      <c r="J574" s="17" t="s">
        <v>77</v>
      </c>
      <c r="K574" s="17" t="s">
        <v>20</v>
      </c>
      <c r="L574" s="17" t="s">
        <v>788</v>
      </c>
      <c r="M574" s="17" t="s">
        <v>794</v>
      </c>
      <c r="N574" s="19">
        <v>169</v>
      </c>
      <c r="O574" s="19" t="str">
        <f t="shared" si="8"/>
        <v>8816Dark Grey</v>
      </c>
      <c r="P574" s="78">
        <v>7.58</v>
      </c>
    </row>
    <row r="575" spans="2:16">
      <c r="B575" s="15" t="s">
        <v>340</v>
      </c>
      <c r="C575" s="16" t="s">
        <v>582</v>
      </c>
      <c r="D575" s="17" t="s">
        <v>152</v>
      </c>
      <c r="E575" s="17" t="s">
        <v>787</v>
      </c>
      <c r="F575" s="17" t="s">
        <v>153</v>
      </c>
      <c r="G575" s="16" t="s">
        <v>136</v>
      </c>
      <c r="H575" s="17" t="s">
        <v>6</v>
      </c>
      <c r="I575" s="18">
        <v>72</v>
      </c>
      <c r="J575" s="17" t="s">
        <v>77</v>
      </c>
      <c r="K575" s="17" t="s">
        <v>81</v>
      </c>
      <c r="L575" s="17" t="s">
        <v>799</v>
      </c>
      <c r="M575" s="17" t="s">
        <v>794</v>
      </c>
      <c r="N575" s="19">
        <v>15</v>
      </c>
      <c r="O575" s="19" t="str">
        <f t="shared" si="8"/>
        <v>8816Deep Heather Speckled</v>
      </c>
      <c r="P575" s="78">
        <v>6.09</v>
      </c>
    </row>
    <row r="576" spans="2:16">
      <c r="B576" s="15" t="s">
        <v>340</v>
      </c>
      <c r="C576" s="16" t="s">
        <v>583</v>
      </c>
      <c r="D576" s="17" t="s">
        <v>152</v>
      </c>
      <c r="E576" s="17" t="s">
        <v>787</v>
      </c>
      <c r="F576" s="17" t="s">
        <v>153</v>
      </c>
      <c r="G576" s="16" t="s">
        <v>136</v>
      </c>
      <c r="H576" s="17" t="s">
        <v>7</v>
      </c>
      <c r="I576" s="18">
        <v>72</v>
      </c>
      <c r="J576" s="17" t="s">
        <v>77</v>
      </c>
      <c r="K576" s="17" t="s">
        <v>81</v>
      </c>
      <c r="L576" s="17" t="s">
        <v>799</v>
      </c>
      <c r="M576" s="17" t="s">
        <v>794</v>
      </c>
      <c r="N576" s="19">
        <v>288</v>
      </c>
      <c r="O576" s="19" t="str">
        <f t="shared" si="8"/>
        <v>8816Deep Heather Speckled</v>
      </c>
      <c r="P576" s="78">
        <v>7.28</v>
      </c>
    </row>
    <row r="577" spans="2:16">
      <c r="B577" s="15" t="s">
        <v>340</v>
      </c>
      <c r="C577" s="16" t="s">
        <v>320</v>
      </c>
      <c r="D577" s="17" t="s">
        <v>152</v>
      </c>
      <c r="E577" s="17" t="s">
        <v>787</v>
      </c>
      <c r="F577" s="17" t="s">
        <v>153</v>
      </c>
      <c r="G577" s="16" t="s">
        <v>136</v>
      </c>
      <c r="H577" s="17" t="s">
        <v>3</v>
      </c>
      <c r="I577" s="18">
        <v>72</v>
      </c>
      <c r="J577" s="17" t="s">
        <v>77</v>
      </c>
      <c r="K577" s="17" t="s">
        <v>68</v>
      </c>
      <c r="L577" s="17" t="s">
        <v>793</v>
      </c>
      <c r="M577" s="17" t="s">
        <v>794</v>
      </c>
      <c r="N577" s="19">
        <v>2261</v>
      </c>
      <c r="O577" s="19" t="str">
        <f t="shared" si="8"/>
        <v>8816Grey Triblend</v>
      </c>
      <c r="P577" s="78">
        <v>6.09</v>
      </c>
    </row>
    <row r="578" spans="2:16">
      <c r="B578" s="15" t="s">
        <v>340</v>
      </c>
      <c r="C578" s="16" t="s">
        <v>322</v>
      </c>
      <c r="D578" s="17" t="s">
        <v>152</v>
      </c>
      <c r="E578" s="17" t="s">
        <v>787</v>
      </c>
      <c r="F578" s="17" t="s">
        <v>153</v>
      </c>
      <c r="G578" s="16" t="s">
        <v>136</v>
      </c>
      <c r="H578" s="17" t="s">
        <v>7</v>
      </c>
      <c r="I578" s="18">
        <v>72</v>
      </c>
      <c r="J578" s="17" t="s">
        <v>77</v>
      </c>
      <c r="K578" s="17" t="s">
        <v>68</v>
      </c>
      <c r="L578" s="17" t="s">
        <v>793</v>
      </c>
      <c r="M578" s="17" t="s">
        <v>794</v>
      </c>
      <c r="N578" s="19">
        <v>71</v>
      </c>
      <c r="O578" s="19" t="str">
        <f t="shared" si="8"/>
        <v>8816Grey Triblend</v>
      </c>
      <c r="P578" s="78">
        <v>7.28</v>
      </c>
    </row>
    <row r="579" spans="2:16">
      <c r="B579" s="15" t="s">
        <v>340</v>
      </c>
      <c r="C579" s="16" t="s">
        <v>584</v>
      </c>
      <c r="D579" s="17" t="s">
        <v>152</v>
      </c>
      <c r="E579" s="17" t="s">
        <v>787</v>
      </c>
      <c r="F579" s="17" t="s">
        <v>153</v>
      </c>
      <c r="G579" s="16" t="s">
        <v>136</v>
      </c>
      <c r="H579" s="17" t="s">
        <v>3</v>
      </c>
      <c r="I579" s="18">
        <v>72</v>
      </c>
      <c r="J579" s="17" t="s">
        <v>77</v>
      </c>
      <c r="K579" s="17" t="s">
        <v>54</v>
      </c>
      <c r="L579" s="17" t="s">
        <v>788</v>
      </c>
      <c r="M579" s="17" t="s">
        <v>794</v>
      </c>
      <c r="N579" s="19">
        <v>376</v>
      </c>
      <c r="O579" s="19" t="str">
        <f t="shared" si="8"/>
        <v>8816Heather Olive</v>
      </c>
      <c r="P579" s="78">
        <v>6.39</v>
      </c>
    </row>
    <row r="580" spans="2:16">
      <c r="B580" s="15" t="s">
        <v>340</v>
      </c>
      <c r="C580" s="16" t="s">
        <v>585</v>
      </c>
      <c r="D580" s="17" t="s">
        <v>152</v>
      </c>
      <c r="E580" s="17" t="s">
        <v>787</v>
      </c>
      <c r="F580" s="17" t="s">
        <v>153</v>
      </c>
      <c r="G580" s="16" t="s">
        <v>136</v>
      </c>
      <c r="H580" s="17" t="s">
        <v>7</v>
      </c>
      <c r="I580" s="18">
        <v>72</v>
      </c>
      <c r="J580" s="17" t="s">
        <v>77</v>
      </c>
      <c r="K580" s="17" t="s">
        <v>54</v>
      </c>
      <c r="L580" s="17" t="s">
        <v>788</v>
      </c>
      <c r="M580" s="17" t="s">
        <v>794</v>
      </c>
      <c r="N580" s="19">
        <v>136</v>
      </c>
      <c r="O580" s="19" t="str">
        <f t="shared" si="8"/>
        <v>8816Heather Olive</v>
      </c>
      <c r="P580" s="78">
        <v>7.58</v>
      </c>
    </row>
    <row r="581" spans="2:16">
      <c r="B581" s="15" t="s">
        <v>340</v>
      </c>
      <c r="C581" s="16" t="s">
        <v>586</v>
      </c>
      <c r="D581" s="17" t="s">
        <v>152</v>
      </c>
      <c r="E581" s="17" t="s">
        <v>787</v>
      </c>
      <c r="F581" s="17" t="s">
        <v>153</v>
      </c>
      <c r="G581" s="16" t="s">
        <v>136</v>
      </c>
      <c r="H581" s="17" t="s">
        <v>3</v>
      </c>
      <c r="I581" s="18">
        <v>72</v>
      </c>
      <c r="J581" s="17" t="s">
        <v>77</v>
      </c>
      <c r="K581" s="17" t="s">
        <v>69</v>
      </c>
      <c r="L581" s="17" t="s">
        <v>788</v>
      </c>
      <c r="M581" s="17" t="s">
        <v>794</v>
      </c>
      <c r="N581" s="19">
        <v>411</v>
      </c>
      <c r="O581" s="19" t="str">
        <f t="shared" si="8"/>
        <v>8816Kelly</v>
      </c>
      <c r="P581" s="78">
        <v>6.39</v>
      </c>
    </row>
    <row r="582" spans="2:16">
      <c r="B582" s="15" t="s">
        <v>340</v>
      </c>
      <c r="C582" s="16" t="s">
        <v>587</v>
      </c>
      <c r="D582" s="17" t="s">
        <v>152</v>
      </c>
      <c r="E582" s="17" t="s">
        <v>787</v>
      </c>
      <c r="F582" s="17" t="s">
        <v>153</v>
      </c>
      <c r="G582" s="16" t="s">
        <v>136</v>
      </c>
      <c r="H582" s="17" t="s">
        <v>7</v>
      </c>
      <c r="I582" s="18">
        <v>72</v>
      </c>
      <c r="J582" s="17" t="s">
        <v>77</v>
      </c>
      <c r="K582" s="17" t="s">
        <v>69</v>
      </c>
      <c r="L582" s="17" t="s">
        <v>788</v>
      </c>
      <c r="M582" s="17" t="s">
        <v>794</v>
      </c>
      <c r="N582" s="19">
        <v>324</v>
      </c>
      <c r="O582" s="19" t="str">
        <f t="shared" si="8"/>
        <v>8816Kelly</v>
      </c>
      <c r="P582" s="78">
        <v>7.58</v>
      </c>
    </row>
    <row r="583" spans="2:16">
      <c r="B583" s="15" t="s">
        <v>340</v>
      </c>
      <c r="C583" s="16" t="s">
        <v>588</v>
      </c>
      <c r="D583" s="17" t="s">
        <v>152</v>
      </c>
      <c r="E583" s="17" t="s">
        <v>787</v>
      </c>
      <c r="F583" s="17" t="s">
        <v>153</v>
      </c>
      <c r="G583" s="16" t="s">
        <v>136</v>
      </c>
      <c r="H583" s="17" t="s">
        <v>3</v>
      </c>
      <c r="I583" s="18">
        <v>72</v>
      </c>
      <c r="J583" s="17" t="s">
        <v>77</v>
      </c>
      <c r="K583" s="17" t="s">
        <v>82</v>
      </c>
      <c r="L583" s="17" t="s">
        <v>791</v>
      </c>
      <c r="M583" s="17" t="s">
        <v>794</v>
      </c>
      <c r="N583" s="19">
        <v>916</v>
      </c>
      <c r="O583" s="19" t="str">
        <f t="shared" ref="O583:O646" si="9">G583&amp;K583</f>
        <v>8816Maroon Marble</v>
      </c>
      <c r="P583" s="78">
        <v>6.69</v>
      </c>
    </row>
    <row r="584" spans="2:16">
      <c r="B584" s="15" t="s">
        <v>340</v>
      </c>
      <c r="C584" s="16" t="s">
        <v>589</v>
      </c>
      <c r="D584" s="17" t="s">
        <v>152</v>
      </c>
      <c r="E584" s="17" t="s">
        <v>787</v>
      </c>
      <c r="F584" s="17" t="s">
        <v>153</v>
      </c>
      <c r="G584" s="16" t="s">
        <v>136</v>
      </c>
      <c r="H584" s="17" t="s">
        <v>4</v>
      </c>
      <c r="I584" s="18">
        <v>72</v>
      </c>
      <c r="J584" s="17" t="s">
        <v>77</v>
      </c>
      <c r="K584" s="17" t="s">
        <v>82</v>
      </c>
      <c r="L584" s="17" t="s">
        <v>791</v>
      </c>
      <c r="M584" s="17" t="s">
        <v>794</v>
      </c>
      <c r="N584" s="19">
        <v>1077</v>
      </c>
      <c r="O584" s="19" t="str">
        <f t="shared" si="9"/>
        <v>8816Maroon Marble</v>
      </c>
      <c r="P584" s="78">
        <v>6.69</v>
      </c>
    </row>
    <row r="585" spans="2:16">
      <c r="B585" s="15" t="s">
        <v>340</v>
      </c>
      <c r="C585" s="16" t="s">
        <v>590</v>
      </c>
      <c r="D585" s="17" t="s">
        <v>152</v>
      </c>
      <c r="E585" s="17" t="s">
        <v>787</v>
      </c>
      <c r="F585" s="17" t="s">
        <v>153</v>
      </c>
      <c r="G585" s="16" t="s">
        <v>136</v>
      </c>
      <c r="H585" s="17" t="s">
        <v>5</v>
      </c>
      <c r="I585" s="18">
        <v>72</v>
      </c>
      <c r="J585" s="17" t="s">
        <v>77</v>
      </c>
      <c r="K585" s="17" t="s">
        <v>82</v>
      </c>
      <c r="L585" s="17" t="s">
        <v>791</v>
      </c>
      <c r="M585" s="17" t="s">
        <v>794</v>
      </c>
      <c r="N585" s="19">
        <v>514</v>
      </c>
      <c r="O585" s="19" t="str">
        <f t="shared" si="9"/>
        <v>8816Maroon Marble</v>
      </c>
      <c r="P585" s="78">
        <v>6.69</v>
      </c>
    </row>
    <row r="586" spans="2:16">
      <c r="B586" s="15" t="s">
        <v>340</v>
      </c>
      <c r="C586" s="16" t="s">
        <v>591</v>
      </c>
      <c r="D586" s="17" t="s">
        <v>152</v>
      </c>
      <c r="E586" s="17" t="s">
        <v>787</v>
      </c>
      <c r="F586" s="17" t="s">
        <v>153</v>
      </c>
      <c r="G586" s="16" t="s">
        <v>136</v>
      </c>
      <c r="H586" s="17" t="s">
        <v>3</v>
      </c>
      <c r="I586" s="18">
        <v>72</v>
      </c>
      <c r="J586" s="17" t="s">
        <v>77</v>
      </c>
      <c r="K586" s="17" t="s">
        <v>70</v>
      </c>
      <c r="L586" s="17" t="s">
        <v>788</v>
      </c>
      <c r="M586" s="17" t="s">
        <v>794</v>
      </c>
      <c r="N586" s="19">
        <v>635</v>
      </c>
      <c r="O586" s="19" t="str">
        <f t="shared" si="9"/>
        <v>8816Midnight</v>
      </c>
      <c r="P586" s="78">
        <v>6.39</v>
      </c>
    </row>
    <row r="587" spans="2:16">
      <c r="B587" s="15" t="s">
        <v>340</v>
      </c>
      <c r="C587" s="16" t="s">
        <v>592</v>
      </c>
      <c r="D587" s="17" t="s">
        <v>152</v>
      </c>
      <c r="E587" s="17" t="s">
        <v>787</v>
      </c>
      <c r="F587" s="17" t="s">
        <v>153</v>
      </c>
      <c r="G587" s="16" t="s">
        <v>136</v>
      </c>
      <c r="H587" s="17" t="s">
        <v>3</v>
      </c>
      <c r="I587" s="18">
        <v>72</v>
      </c>
      <c r="J587" s="17" t="s">
        <v>77</v>
      </c>
      <c r="K587" s="17" t="s">
        <v>58</v>
      </c>
      <c r="L587" s="17" t="s">
        <v>788</v>
      </c>
      <c r="M587" s="17" t="s">
        <v>794</v>
      </c>
      <c r="N587" s="19">
        <v>2860</v>
      </c>
      <c r="O587" s="19" t="str">
        <f t="shared" si="9"/>
        <v>8816Mint</v>
      </c>
      <c r="P587" s="78">
        <v>6.39</v>
      </c>
    </row>
    <row r="588" spans="2:16">
      <c r="B588" s="15" t="s">
        <v>340</v>
      </c>
      <c r="C588" s="16" t="s">
        <v>593</v>
      </c>
      <c r="D588" s="17" t="s">
        <v>152</v>
      </c>
      <c r="E588" s="17" t="s">
        <v>787</v>
      </c>
      <c r="F588" s="17" t="s">
        <v>153</v>
      </c>
      <c r="G588" s="16" t="s">
        <v>136</v>
      </c>
      <c r="H588" s="17" t="s">
        <v>4</v>
      </c>
      <c r="I588" s="18">
        <v>72</v>
      </c>
      <c r="J588" s="17" t="s">
        <v>77</v>
      </c>
      <c r="K588" s="17" t="s">
        <v>58</v>
      </c>
      <c r="L588" s="17" t="s">
        <v>788</v>
      </c>
      <c r="M588" s="17" t="s">
        <v>794</v>
      </c>
      <c r="N588" s="19">
        <v>2238</v>
      </c>
      <c r="O588" s="19" t="str">
        <f t="shared" si="9"/>
        <v>8816Mint</v>
      </c>
      <c r="P588" s="78">
        <v>6.39</v>
      </c>
    </row>
    <row r="589" spans="2:16">
      <c r="B589" s="15" t="s">
        <v>340</v>
      </c>
      <c r="C589" s="16" t="s">
        <v>594</v>
      </c>
      <c r="D589" s="17" t="s">
        <v>152</v>
      </c>
      <c r="E589" s="17" t="s">
        <v>787</v>
      </c>
      <c r="F589" s="17" t="s">
        <v>153</v>
      </c>
      <c r="G589" s="16" t="s">
        <v>136</v>
      </c>
      <c r="H589" s="17" t="s">
        <v>5</v>
      </c>
      <c r="I589" s="18">
        <v>72</v>
      </c>
      <c r="J589" s="17" t="s">
        <v>77</v>
      </c>
      <c r="K589" s="17" t="s">
        <v>58</v>
      </c>
      <c r="L589" s="17" t="s">
        <v>788</v>
      </c>
      <c r="M589" s="17" t="s">
        <v>794</v>
      </c>
      <c r="N589" s="19">
        <v>1003</v>
      </c>
      <c r="O589" s="19" t="str">
        <f t="shared" si="9"/>
        <v>8816Mint</v>
      </c>
      <c r="P589" s="78">
        <v>6.39</v>
      </c>
    </row>
    <row r="590" spans="2:16">
      <c r="B590" s="15" t="s">
        <v>340</v>
      </c>
      <c r="C590" s="16" t="s">
        <v>595</v>
      </c>
      <c r="D590" s="17" t="s">
        <v>152</v>
      </c>
      <c r="E590" s="17" t="s">
        <v>787</v>
      </c>
      <c r="F590" s="17" t="s">
        <v>153</v>
      </c>
      <c r="G590" s="16" t="s">
        <v>136</v>
      </c>
      <c r="H590" s="17" t="s">
        <v>7</v>
      </c>
      <c r="I590" s="18">
        <v>72</v>
      </c>
      <c r="J590" s="17" t="s">
        <v>77</v>
      </c>
      <c r="K590" s="17" t="s">
        <v>58</v>
      </c>
      <c r="L590" s="17" t="s">
        <v>788</v>
      </c>
      <c r="M590" s="17" t="s">
        <v>794</v>
      </c>
      <c r="N590" s="19">
        <v>69</v>
      </c>
      <c r="O590" s="19" t="str">
        <f t="shared" si="9"/>
        <v>8816Mint</v>
      </c>
      <c r="P590" s="78">
        <v>7.58</v>
      </c>
    </row>
    <row r="591" spans="2:16">
      <c r="B591" s="15" t="s">
        <v>340</v>
      </c>
      <c r="C591" s="16" t="s">
        <v>596</v>
      </c>
      <c r="D591" s="17" t="s">
        <v>152</v>
      </c>
      <c r="E591" s="17" t="s">
        <v>787</v>
      </c>
      <c r="F591" s="17" t="s">
        <v>153</v>
      </c>
      <c r="G591" s="16" t="s">
        <v>136</v>
      </c>
      <c r="H591" s="17" t="s">
        <v>3</v>
      </c>
      <c r="I591" s="18">
        <v>72</v>
      </c>
      <c r="J591" s="17" t="s">
        <v>77</v>
      </c>
      <c r="K591" s="17" t="s">
        <v>83</v>
      </c>
      <c r="L591" s="17" t="s">
        <v>799</v>
      </c>
      <c r="M591" s="17" t="s">
        <v>794</v>
      </c>
      <c r="N591" s="19">
        <v>25</v>
      </c>
      <c r="O591" s="19" t="str">
        <f t="shared" si="9"/>
        <v>8816Navy Speckled</v>
      </c>
      <c r="P591" s="78">
        <v>6.09</v>
      </c>
    </row>
    <row r="592" spans="2:16">
      <c r="B592" s="15" t="s">
        <v>340</v>
      </c>
      <c r="C592" s="16" t="s">
        <v>597</v>
      </c>
      <c r="D592" s="17" t="s">
        <v>152</v>
      </c>
      <c r="E592" s="17" t="s">
        <v>787</v>
      </c>
      <c r="F592" s="17" t="s">
        <v>153</v>
      </c>
      <c r="G592" s="16" t="s">
        <v>136</v>
      </c>
      <c r="H592" s="17" t="s">
        <v>3</v>
      </c>
      <c r="I592" s="18">
        <v>72</v>
      </c>
      <c r="J592" s="17" t="s">
        <v>77</v>
      </c>
      <c r="K592" s="17" t="s">
        <v>71</v>
      </c>
      <c r="L592" s="17" t="s">
        <v>793</v>
      </c>
      <c r="M592" s="17" t="s">
        <v>794</v>
      </c>
      <c r="N592" s="19">
        <v>1041</v>
      </c>
      <c r="O592" s="19" t="str">
        <f t="shared" si="9"/>
        <v>8816Navy Triblend</v>
      </c>
      <c r="P592" s="78">
        <v>6.09</v>
      </c>
    </row>
    <row r="593" spans="2:16">
      <c r="B593" s="15" t="s">
        <v>340</v>
      </c>
      <c r="C593" s="16" t="s">
        <v>598</v>
      </c>
      <c r="D593" s="17" t="s">
        <v>152</v>
      </c>
      <c r="E593" s="17" t="s">
        <v>787</v>
      </c>
      <c r="F593" s="17" t="s">
        <v>153</v>
      </c>
      <c r="G593" s="16" t="s">
        <v>136</v>
      </c>
      <c r="H593" s="17" t="s">
        <v>3</v>
      </c>
      <c r="I593" s="18">
        <v>72</v>
      </c>
      <c r="J593" s="17" t="s">
        <v>77</v>
      </c>
      <c r="K593" s="17" t="s">
        <v>72</v>
      </c>
      <c r="L593" s="17" t="s">
        <v>788</v>
      </c>
      <c r="M593" s="17" t="s">
        <v>794</v>
      </c>
      <c r="N593" s="19">
        <v>1005</v>
      </c>
      <c r="O593" s="19" t="str">
        <f t="shared" si="9"/>
        <v>8816Red</v>
      </c>
      <c r="P593" s="78">
        <v>6.39</v>
      </c>
    </row>
    <row r="594" spans="2:16">
      <c r="B594" s="15" t="s">
        <v>340</v>
      </c>
      <c r="C594" s="16" t="s">
        <v>599</v>
      </c>
      <c r="D594" s="17" t="s">
        <v>152</v>
      </c>
      <c r="E594" s="17" t="s">
        <v>787</v>
      </c>
      <c r="F594" s="17" t="s">
        <v>153</v>
      </c>
      <c r="G594" s="16" t="s">
        <v>136</v>
      </c>
      <c r="H594" s="17" t="s">
        <v>4</v>
      </c>
      <c r="I594" s="18">
        <v>72</v>
      </c>
      <c r="J594" s="17" t="s">
        <v>77</v>
      </c>
      <c r="K594" s="17" t="s">
        <v>72</v>
      </c>
      <c r="L594" s="17" t="s">
        <v>788</v>
      </c>
      <c r="M594" s="17" t="s">
        <v>794</v>
      </c>
      <c r="N594" s="19">
        <v>52</v>
      </c>
      <c r="O594" s="19" t="str">
        <f t="shared" si="9"/>
        <v>8816Red</v>
      </c>
      <c r="P594" s="78">
        <v>6.39</v>
      </c>
    </row>
    <row r="595" spans="2:16">
      <c r="B595" s="15" t="s">
        <v>340</v>
      </c>
      <c r="C595" s="16" t="s">
        <v>600</v>
      </c>
      <c r="D595" s="17" t="s">
        <v>152</v>
      </c>
      <c r="E595" s="17" t="s">
        <v>787</v>
      </c>
      <c r="F595" s="17" t="s">
        <v>153</v>
      </c>
      <c r="G595" s="16" t="s">
        <v>136</v>
      </c>
      <c r="H595" s="17" t="s">
        <v>5</v>
      </c>
      <c r="I595" s="18">
        <v>72</v>
      </c>
      <c r="J595" s="17" t="s">
        <v>77</v>
      </c>
      <c r="K595" s="17" t="s">
        <v>72</v>
      </c>
      <c r="L595" s="17" t="s">
        <v>788</v>
      </c>
      <c r="M595" s="17" t="s">
        <v>794</v>
      </c>
      <c r="N595" s="19">
        <v>23</v>
      </c>
      <c r="O595" s="19" t="str">
        <f t="shared" si="9"/>
        <v>8816Red</v>
      </c>
      <c r="P595" s="78">
        <v>6.39</v>
      </c>
    </row>
    <row r="596" spans="2:16">
      <c r="B596" s="15" t="s">
        <v>340</v>
      </c>
      <c r="C596" s="16" t="s">
        <v>601</v>
      </c>
      <c r="D596" s="17" t="s">
        <v>152</v>
      </c>
      <c r="E596" s="17" t="s">
        <v>787</v>
      </c>
      <c r="F596" s="17" t="s">
        <v>153</v>
      </c>
      <c r="G596" s="16" t="s">
        <v>136</v>
      </c>
      <c r="H596" s="17" t="s">
        <v>6</v>
      </c>
      <c r="I596" s="18">
        <v>72</v>
      </c>
      <c r="J596" s="17" t="s">
        <v>77</v>
      </c>
      <c r="K596" s="17" t="s">
        <v>72</v>
      </c>
      <c r="L596" s="17" t="s">
        <v>788</v>
      </c>
      <c r="M596" s="17" t="s">
        <v>794</v>
      </c>
      <c r="N596" s="19">
        <v>29</v>
      </c>
      <c r="O596" s="19" t="str">
        <f t="shared" si="9"/>
        <v>8816Red</v>
      </c>
      <c r="P596" s="78">
        <v>6.39</v>
      </c>
    </row>
    <row r="597" spans="2:16">
      <c r="B597" s="15" t="s">
        <v>340</v>
      </c>
      <c r="C597" s="16" t="s">
        <v>602</v>
      </c>
      <c r="D597" s="17" t="s">
        <v>152</v>
      </c>
      <c r="E597" s="17" t="s">
        <v>787</v>
      </c>
      <c r="F597" s="17" t="s">
        <v>153</v>
      </c>
      <c r="G597" s="16" t="s">
        <v>136</v>
      </c>
      <c r="H597" s="17" t="s">
        <v>7</v>
      </c>
      <c r="I597" s="18">
        <v>72</v>
      </c>
      <c r="J597" s="17" t="s">
        <v>77</v>
      </c>
      <c r="K597" s="17" t="s">
        <v>72</v>
      </c>
      <c r="L597" s="17" t="s">
        <v>788</v>
      </c>
      <c r="M597" s="17" t="s">
        <v>794</v>
      </c>
      <c r="N597" s="19">
        <v>334</v>
      </c>
      <c r="O597" s="19" t="str">
        <f t="shared" si="9"/>
        <v>8816Red</v>
      </c>
      <c r="P597" s="78">
        <v>7.58</v>
      </c>
    </row>
    <row r="598" spans="2:16">
      <c r="B598" s="15" t="s">
        <v>340</v>
      </c>
      <c r="C598" s="16" t="s">
        <v>603</v>
      </c>
      <c r="D598" s="17" t="s">
        <v>152</v>
      </c>
      <c r="E598" s="17" t="s">
        <v>787</v>
      </c>
      <c r="F598" s="17" t="s">
        <v>153</v>
      </c>
      <c r="G598" s="16" t="s">
        <v>136</v>
      </c>
      <c r="H598" s="17" t="s">
        <v>3</v>
      </c>
      <c r="I598" s="18">
        <v>72</v>
      </c>
      <c r="J598" s="17" t="s">
        <v>77</v>
      </c>
      <c r="K598" s="17" t="s">
        <v>29</v>
      </c>
      <c r="L598" s="17" t="s">
        <v>791</v>
      </c>
      <c r="M598" s="17" t="s">
        <v>794</v>
      </c>
      <c r="N598" s="19">
        <v>67</v>
      </c>
      <c r="O598" s="19" t="str">
        <f t="shared" si="9"/>
        <v>8816Red Marble</v>
      </c>
      <c r="P598" s="78">
        <v>6.69</v>
      </c>
    </row>
    <row r="599" spans="2:16">
      <c r="B599" s="15" t="s">
        <v>340</v>
      </c>
      <c r="C599" s="16" t="s">
        <v>604</v>
      </c>
      <c r="D599" s="17" t="s">
        <v>152</v>
      </c>
      <c r="E599" s="17" t="s">
        <v>787</v>
      </c>
      <c r="F599" s="17" t="s">
        <v>153</v>
      </c>
      <c r="G599" s="16" t="s">
        <v>136</v>
      </c>
      <c r="H599" s="17" t="s">
        <v>3</v>
      </c>
      <c r="I599" s="18">
        <v>72</v>
      </c>
      <c r="J599" s="17" t="s">
        <v>77</v>
      </c>
      <c r="K599" s="17" t="s">
        <v>84</v>
      </c>
      <c r="L599" s="17" t="s">
        <v>799</v>
      </c>
      <c r="M599" s="17" t="s">
        <v>794</v>
      </c>
      <c r="N599" s="19">
        <v>381</v>
      </c>
      <c r="O599" s="19" t="str">
        <f t="shared" si="9"/>
        <v>8816Red Speckled</v>
      </c>
      <c r="P599" s="78">
        <v>6.09</v>
      </c>
    </row>
    <row r="600" spans="2:16">
      <c r="B600" s="15" t="s">
        <v>340</v>
      </c>
      <c r="C600" s="16" t="s">
        <v>605</v>
      </c>
      <c r="D600" s="17" t="s">
        <v>152</v>
      </c>
      <c r="E600" s="17" t="s">
        <v>787</v>
      </c>
      <c r="F600" s="17" t="s">
        <v>153</v>
      </c>
      <c r="G600" s="16" t="s">
        <v>136</v>
      </c>
      <c r="H600" s="17" t="s">
        <v>6</v>
      </c>
      <c r="I600" s="18">
        <v>72</v>
      </c>
      <c r="J600" s="17" t="s">
        <v>77</v>
      </c>
      <c r="K600" s="17" t="s">
        <v>84</v>
      </c>
      <c r="L600" s="17" t="s">
        <v>799</v>
      </c>
      <c r="M600" s="17" t="s">
        <v>794</v>
      </c>
      <c r="N600" s="19">
        <v>154</v>
      </c>
      <c r="O600" s="19" t="str">
        <f t="shared" si="9"/>
        <v>8816Red Speckled</v>
      </c>
      <c r="P600" s="78">
        <v>6.09</v>
      </c>
    </row>
    <row r="601" spans="2:16">
      <c r="B601" s="15" t="s">
        <v>340</v>
      </c>
      <c r="C601" s="16" t="s">
        <v>606</v>
      </c>
      <c r="D601" s="17" t="s">
        <v>152</v>
      </c>
      <c r="E601" s="17" t="s">
        <v>787</v>
      </c>
      <c r="F601" s="17" t="s">
        <v>153</v>
      </c>
      <c r="G601" s="16" t="s">
        <v>136</v>
      </c>
      <c r="H601" s="17" t="s">
        <v>7</v>
      </c>
      <c r="I601" s="18">
        <v>72</v>
      </c>
      <c r="J601" s="17" t="s">
        <v>77</v>
      </c>
      <c r="K601" s="17" t="s">
        <v>84</v>
      </c>
      <c r="L601" s="17" t="s">
        <v>799</v>
      </c>
      <c r="M601" s="17" t="s">
        <v>794</v>
      </c>
      <c r="N601" s="19">
        <v>113</v>
      </c>
      <c r="O601" s="19" t="str">
        <f t="shared" si="9"/>
        <v>8816Red Speckled</v>
      </c>
      <c r="P601" s="78">
        <v>7.28</v>
      </c>
    </row>
    <row r="602" spans="2:16">
      <c r="B602" s="15" t="s">
        <v>340</v>
      </c>
      <c r="C602" s="16" t="s">
        <v>607</v>
      </c>
      <c r="D602" s="17" t="s">
        <v>152</v>
      </c>
      <c r="E602" s="17" t="s">
        <v>787</v>
      </c>
      <c r="F602" s="17" t="s">
        <v>153</v>
      </c>
      <c r="G602" s="16" t="s">
        <v>136</v>
      </c>
      <c r="H602" s="17" t="s">
        <v>3</v>
      </c>
      <c r="I602" s="18">
        <v>72</v>
      </c>
      <c r="J602" s="17" t="s">
        <v>77</v>
      </c>
      <c r="K602" s="17" t="s">
        <v>73</v>
      </c>
      <c r="L602" s="17" t="s">
        <v>793</v>
      </c>
      <c r="M602" s="17" t="s">
        <v>794</v>
      </c>
      <c r="N602" s="19">
        <v>295</v>
      </c>
      <c r="O602" s="19" t="str">
        <f t="shared" si="9"/>
        <v>8816Red Triblend</v>
      </c>
      <c r="P602" s="78">
        <v>6.09</v>
      </c>
    </row>
    <row r="603" spans="2:16">
      <c r="B603" s="15" t="s">
        <v>340</v>
      </c>
      <c r="C603" s="16" t="s">
        <v>608</v>
      </c>
      <c r="D603" s="17" t="s">
        <v>152</v>
      </c>
      <c r="E603" s="17" t="s">
        <v>787</v>
      </c>
      <c r="F603" s="17" t="s">
        <v>153</v>
      </c>
      <c r="G603" s="16" t="s">
        <v>136</v>
      </c>
      <c r="H603" s="17" t="s">
        <v>4</v>
      </c>
      <c r="I603" s="18">
        <v>72</v>
      </c>
      <c r="J603" s="17" t="s">
        <v>77</v>
      </c>
      <c r="K603" s="17" t="s">
        <v>73</v>
      </c>
      <c r="L603" s="17" t="s">
        <v>793</v>
      </c>
      <c r="M603" s="17" t="s">
        <v>794</v>
      </c>
      <c r="N603" s="19">
        <v>86</v>
      </c>
      <c r="O603" s="19" t="str">
        <f t="shared" si="9"/>
        <v>8816Red Triblend</v>
      </c>
      <c r="P603" s="78">
        <v>6.09</v>
      </c>
    </row>
    <row r="604" spans="2:16">
      <c r="B604" s="15" t="s">
        <v>340</v>
      </c>
      <c r="C604" s="16" t="s">
        <v>609</v>
      </c>
      <c r="D604" s="17" t="s">
        <v>152</v>
      </c>
      <c r="E604" s="17" t="s">
        <v>787</v>
      </c>
      <c r="F604" s="17" t="s">
        <v>153</v>
      </c>
      <c r="G604" s="16" t="s">
        <v>136</v>
      </c>
      <c r="H604" s="17" t="s">
        <v>5</v>
      </c>
      <c r="I604" s="18">
        <v>72</v>
      </c>
      <c r="J604" s="17" t="s">
        <v>77</v>
      </c>
      <c r="K604" s="17" t="s">
        <v>73</v>
      </c>
      <c r="L604" s="17" t="s">
        <v>793</v>
      </c>
      <c r="M604" s="17" t="s">
        <v>794</v>
      </c>
      <c r="N604" s="19">
        <v>56</v>
      </c>
      <c r="O604" s="19" t="str">
        <f t="shared" si="9"/>
        <v>8816Red Triblend</v>
      </c>
      <c r="P604" s="78">
        <v>6.09</v>
      </c>
    </row>
    <row r="605" spans="2:16">
      <c r="B605" s="15" t="s">
        <v>340</v>
      </c>
      <c r="C605" s="16" t="s">
        <v>610</v>
      </c>
      <c r="D605" s="17" t="s">
        <v>152</v>
      </c>
      <c r="E605" s="17" t="s">
        <v>787</v>
      </c>
      <c r="F605" s="17" t="s">
        <v>153</v>
      </c>
      <c r="G605" s="16" t="s">
        <v>136</v>
      </c>
      <c r="H605" s="17" t="s">
        <v>3</v>
      </c>
      <c r="I605" s="18">
        <v>72</v>
      </c>
      <c r="J605" s="17" t="s">
        <v>77</v>
      </c>
      <c r="K605" s="17" t="s">
        <v>59</v>
      </c>
      <c r="L605" s="17" t="s">
        <v>788</v>
      </c>
      <c r="M605" s="17" t="s">
        <v>794</v>
      </c>
      <c r="N605" s="19">
        <v>540</v>
      </c>
      <c r="O605" s="19" t="str">
        <f t="shared" si="9"/>
        <v>8816True Royal</v>
      </c>
      <c r="P605" s="78">
        <v>6.39</v>
      </c>
    </row>
    <row r="606" spans="2:16">
      <c r="B606" s="15" t="s">
        <v>340</v>
      </c>
      <c r="C606" s="16" t="s">
        <v>611</v>
      </c>
      <c r="D606" s="17" t="s">
        <v>152</v>
      </c>
      <c r="E606" s="17" t="s">
        <v>787</v>
      </c>
      <c r="F606" s="17" t="s">
        <v>153</v>
      </c>
      <c r="G606" s="16" t="s">
        <v>136</v>
      </c>
      <c r="H606" s="17" t="s">
        <v>3</v>
      </c>
      <c r="I606" s="18">
        <v>72</v>
      </c>
      <c r="J606" s="17" t="s">
        <v>77</v>
      </c>
      <c r="K606" s="17" t="s">
        <v>74</v>
      </c>
      <c r="L606" s="17" t="s">
        <v>793</v>
      </c>
      <c r="M606" s="17" t="s">
        <v>794</v>
      </c>
      <c r="N606" s="19">
        <v>348</v>
      </c>
      <c r="O606" s="19" t="str">
        <f t="shared" si="9"/>
        <v>8816True Royal Triblend</v>
      </c>
      <c r="P606" s="78">
        <v>6.09</v>
      </c>
    </row>
    <row r="607" spans="2:16">
      <c r="B607" s="15" t="s">
        <v>340</v>
      </c>
      <c r="C607" s="16" t="s">
        <v>612</v>
      </c>
      <c r="D607" s="17" t="s">
        <v>152</v>
      </c>
      <c r="E607" s="17" t="s">
        <v>787</v>
      </c>
      <c r="F607" s="17" t="s">
        <v>153</v>
      </c>
      <c r="G607" s="16" t="s">
        <v>136</v>
      </c>
      <c r="H607" s="17" t="s">
        <v>4</v>
      </c>
      <c r="I607" s="18">
        <v>72</v>
      </c>
      <c r="J607" s="17" t="s">
        <v>77</v>
      </c>
      <c r="K607" s="17" t="s">
        <v>74</v>
      </c>
      <c r="L607" s="17" t="s">
        <v>793</v>
      </c>
      <c r="M607" s="17" t="s">
        <v>794</v>
      </c>
      <c r="N607" s="19">
        <v>45</v>
      </c>
      <c r="O607" s="19" t="str">
        <f t="shared" si="9"/>
        <v>8816True Royal Triblend</v>
      </c>
      <c r="P607" s="78">
        <v>6.09</v>
      </c>
    </row>
    <row r="608" spans="2:16">
      <c r="B608" s="15" t="s">
        <v>340</v>
      </c>
      <c r="C608" s="16" t="s">
        <v>613</v>
      </c>
      <c r="D608" s="17" t="s">
        <v>152</v>
      </c>
      <c r="E608" s="17" t="s">
        <v>787</v>
      </c>
      <c r="F608" s="17" t="s">
        <v>153</v>
      </c>
      <c r="G608" s="16" t="s">
        <v>136</v>
      </c>
      <c r="H608" s="17" t="s">
        <v>3</v>
      </c>
      <c r="I608" s="18">
        <v>72</v>
      </c>
      <c r="J608" s="17" t="s">
        <v>77</v>
      </c>
      <c r="K608" s="17" t="s">
        <v>85</v>
      </c>
      <c r="L608" s="17" t="s">
        <v>793</v>
      </c>
      <c r="M608" s="17" t="s">
        <v>794</v>
      </c>
      <c r="N608" s="19">
        <v>812</v>
      </c>
      <c r="O608" s="19" t="str">
        <f t="shared" si="9"/>
        <v>8816White Fleck Triblend</v>
      </c>
      <c r="P608" s="78">
        <v>6.09</v>
      </c>
    </row>
    <row r="609" spans="2:16">
      <c r="B609" s="15" t="s">
        <v>340</v>
      </c>
      <c r="C609" s="16" t="s">
        <v>614</v>
      </c>
      <c r="D609" s="17" t="s">
        <v>152</v>
      </c>
      <c r="E609" s="17" t="s">
        <v>787</v>
      </c>
      <c r="F609" s="17" t="s">
        <v>153</v>
      </c>
      <c r="G609" s="16" t="s">
        <v>136</v>
      </c>
      <c r="H609" s="17" t="s">
        <v>6</v>
      </c>
      <c r="I609" s="18">
        <v>72</v>
      </c>
      <c r="J609" s="17" t="s">
        <v>77</v>
      </c>
      <c r="K609" s="17" t="s">
        <v>85</v>
      </c>
      <c r="L609" s="17" t="s">
        <v>793</v>
      </c>
      <c r="M609" s="17" t="s">
        <v>794</v>
      </c>
      <c r="N609" s="19">
        <v>14</v>
      </c>
      <c r="O609" s="19" t="str">
        <f t="shared" si="9"/>
        <v>8816White Fleck Triblend</v>
      </c>
      <c r="P609" s="78">
        <v>6.09</v>
      </c>
    </row>
    <row r="610" spans="2:16">
      <c r="B610" s="15" t="s">
        <v>340</v>
      </c>
      <c r="C610" s="16" t="s">
        <v>615</v>
      </c>
      <c r="D610" s="17" t="s">
        <v>152</v>
      </c>
      <c r="E610" s="17" t="s">
        <v>787</v>
      </c>
      <c r="F610" s="17" t="s">
        <v>153</v>
      </c>
      <c r="G610" s="16" t="s">
        <v>136</v>
      </c>
      <c r="H610" s="17" t="s">
        <v>7</v>
      </c>
      <c r="I610" s="18">
        <v>72</v>
      </c>
      <c r="J610" s="17" t="s">
        <v>77</v>
      </c>
      <c r="K610" s="17" t="s">
        <v>85</v>
      </c>
      <c r="L610" s="17" t="s">
        <v>793</v>
      </c>
      <c r="M610" s="17" t="s">
        <v>794</v>
      </c>
      <c r="N610" s="19">
        <v>32</v>
      </c>
      <c r="O610" s="19" t="str">
        <f t="shared" si="9"/>
        <v>8816White Fleck Triblend</v>
      </c>
      <c r="P610" s="78">
        <v>7.28</v>
      </c>
    </row>
    <row r="611" spans="2:16">
      <c r="B611" s="15" t="s">
        <v>340</v>
      </c>
      <c r="C611" s="16" t="s">
        <v>616</v>
      </c>
      <c r="D611" s="17" t="s">
        <v>152</v>
      </c>
      <c r="E611" s="17" t="s">
        <v>787</v>
      </c>
      <c r="F611" s="17" t="s">
        <v>153</v>
      </c>
      <c r="G611" s="16" t="s">
        <v>136</v>
      </c>
      <c r="H611" s="17" t="s">
        <v>3</v>
      </c>
      <c r="I611" s="18">
        <v>72</v>
      </c>
      <c r="J611" s="17" t="s">
        <v>77</v>
      </c>
      <c r="K611" s="17" t="s">
        <v>60</v>
      </c>
      <c r="L611" s="17" t="s">
        <v>791</v>
      </c>
      <c r="M611" s="17" t="s">
        <v>794</v>
      </c>
      <c r="N611" s="19">
        <v>2240</v>
      </c>
      <c r="O611" s="19" t="str">
        <f t="shared" si="9"/>
        <v>8816White Marble</v>
      </c>
      <c r="P611" s="78">
        <v>6.69</v>
      </c>
    </row>
    <row r="612" spans="2:16">
      <c r="B612" s="15" t="s">
        <v>340</v>
      </c>
      <c r="C612" s="16" t="s">
        <v>617</v>
      </c>
      <c r="D612" s="17" t="s">
        <v>152</v>
      </c>
      <c r="E612" s="17" t="s">
        <v>787</v>
      </c>
      <c r="F612" s="17" t="s">
        <v>153</v>
      </c>
      <c r="G612" s="16" t="s">
        <v>136</v>
      </c>
      <c r="H612" s="17" t="s">
        <v>4</v>
      </c>
      <c r="I612" s="18">
        <v>72</v>
      </c>
      <c r="J612" s="17" t="s">
        <v>77</v>
      </c>
      <c r="K612" s="17" t="s">
        <v>60</v>
      </c>
      <c r="L612" s="17" t="s">
        <v>791</v>
      </c>
      <c r="M612" s="17" t="s">
        <v>794</v>
      </c>
      <c r="N612" s="19">
        <v>2340</v>
      </c>
      <c r="O612" s="19" t="str">
        <f t="shared" si="9"/>
        <v>8816White Marble</v>
      </c>
      <c r="P612" s="78">
        <v>6.69</v>
      </c>
    </row>
    <row r="613" spans="2:16">
      <c r="B613" s="15" t="s">
        <v>340</v>
      </c>
      <c r="C613" s="16" t="s">
        <v>618</v>
      </c>
      <c r="D613" s="17" t="s">
        <v>152</v>
      </c>
      <c r="E613" s="17" t="s">
        <v>787</v>
      </c>
      <c r="F613" s="17" t="s">
        <v>153</v>
      </c>
      <c r="G613" s="16" t="s">
        <v>136</v>
      </c>
      <c r="H613" s="17" t="s">
        <v>5</v>
      </c>
      <c r="I613" s="18">
        <v>72</v>
      </c>
      <c r="J613" s="17" t="s">
        <v>77</v>
      </c>
      <c r="K613" s="17" t="s">
        <v>60</v>
      </c>
      <c r="L613" s="17" t="s">
        <v>791</v>
      </c>
      <c r="M613" s="17" t="s">
        <v>794</v>
      </c>
      <c r="N613" s="19">
        <v>2011</v>
      </c>
      <c r="O613" s="19" t="str">
        <f t="shared" si="9"/>
        <v>8816White Marble</v>
      </c>
      <c r="P613" s="78">
        <v>6.69</v>
      </c>
    </row>
    <row r="614" spans="2:16">
      <c r="B614" s="15" t="s">
        <v>340</v>
      </c>
      <c r="C614" s="16" t="s">
        <v>619</v>
      </c>
      <c r="D614" s="17" t="s">
        <v>152</v>
      </c>
      <c r="E614" s="17" t="s">
        <v>787</v>
      </c>
      <c r="F614" s="17" t="s">
        <v>153</v>
      </c>
      <c r="G614" s="16" t="s">
        <v>136</v>
      </c>
      <c r="H614" s="17" t="s">
        <v>6</v>
      </c>
      <c r="I614" s="18">
        <v>72</v>
      </c>
      <c r="J614" s="17" t="s">
        <v>77</v>
      </c>
      <c r="K614" s="17" t="s">
        <v>60</v>
      </c>
      <c r="L614" s="17" t="s">
        <v>791</v>
      </c>
      <c r="M614" s="17" t="s">
        <v>794</v>
      </c>
      <c r="N614" s="19">
        <v>314</v>
      </c>
      <c r="O614" s="19" t="str">
        <f t="shared" si="9"/>
        <v>8816White Marble</v>
      </c>
      <c r="P614" s="78">
        <v>6.69</v>
      </c>
    </row>
    <row r="615" spans="2:16">
      <c r="B615" s="15" t="s">
        <v>340</v>
      </c>
      <c r="C615" s="16" t="s">
        <v>620</v>
      </c>
      <c r="D615" s="17" t="s">
        <v>152</v>
      </c>
      <c r="E615" s="17" t="s">
        <v>787</v>
      </c>
      <c r="F615" s="17" t="s">
        <v>153</v>
      </c>
      <c r="G615" s="16" t="s">
        <v>136</v>
      </c>
      <c r="H615" s="17" t="s">
        <v>7</v>
      </c>
      <c r="I615" s="18">
        <v>72</v>
      </c>
      <c r="J615" s="17" t="s">
        <v>77</v>
      </c>
      <c r="K615" s="17" t="s">
        <v>60</v>
      </c>
      <c r="L615" s="17" t="s">
        <v>791</v>
      </c>
      <c r="M615" s="17" t="s">
        <v>794</v>
      </c>
      <c r="N615" s="19">
        <v>296</v>
      </c>
      <c r="O615" s="19" t="str">
        <f t="shared" si="9"/>
        <v>8816White Marble</v>
      </c>
      <c r="P615" s="78">
        <v>7.88</v>
      </c>
    </row>
    <row r="616" spans="2:16">
      <c r="B616" s="15" t="s">
        <v>340</v>
      </c>
      <c r="C616" s="16" t="s">
        <v>621</v>
      </c>
      <c r="D616" s="17" t="s">
        <v>152</v>
      </c>
      <c r="E616" s="17" t="s">
        <v>787</v>
      </c>
      <c r="F616" s="17" t="s">
        <v>153</v>
      </c>
      <c r="G616" s="16" t="s">
        <v>136</v>
      </c>
      <c r="H616" s="17" t="s">
        <v>3</v>
      </c>
      <c r="I616" s="18">
        <v>72</v>
      </c>
      <c r="J616" s="17" t="s">
        <v>77</v>
      </c>
      <c r="K616" s="17" t="s">
        <v>33</v>
      </c>
      <c r="L616" s="17" t="s">
        <v>790</v>
      </c>
      <c r="M616" s="17" t="s">
        <v>794</v>
      </c>
      <c r="N616" s="19">
        <v>555</v>
      </c>
      <c r="O616" s="19" t="str">
        <f t="shared" si="9"/>
        <v>8816White Slub</v>
      </c>
      <c r="P616" s="78">
        <v>7.29</v>
      </c>
    </row>
    <row r="617" spans="2:16">
      <c r="B617" s="15" t="s">
        <v>340</v>
      </c>
      <c r="C617" s="16" t="s">
        <v>622</v>
      </c>
      <c r="D617" s="17" t="s">
        <v>152</v>
      </c>
      <c r="E617" s="17" t="s">
        <v>787</v>
      </c>
      <c r="F617" s="17" t="s">
        <v>153</v>
      </c>
      <c r="G617" s="16" t="s">
        <v>136</v>
      </c>
      <c r="H617" s="17" t="s">
        <v>6</v>
      </c>
      <c r="I617" s="18">
        <v>72</v>
      </c>
      <c r="J617" s="17" t="s">
        <v>77</v>
      </c>
      <c r="K617" s="17" t="s">
        <v>33</v>
      </c>
      <c r="L617" s="17" t="s">
        <v>790</v>
      </c>
      <c r="M617" s="17" t="s">
        <v>794</v>
      </c>
      <c r="N617" s="19">
        <v>212</v>
      </c>
      <c r="O617" s="19" t="str">
        <f t="shared" si="9"/>
        <v>8816White Slub</v>
      </c>
      <c r="P617" s="78">
        <v>7.29</v>
      </c>
    </row>
    <row r="618" spans="2:16">
      <c r="B618" s="15" t="s">
        <v>340</v>
      </c>
      <c r="C618" s="16" t="s">
        <v>623</v>
      </c>
      <c r="D618" s="17" t="s">
        <v>152</v>
      </c>
      <c r="E618" s="17" t="s">
        <v>787</v>
      </c>
      <c r="F618" s="17" t="s">
        <v>153</v>
      </c>
      <c r="G618" s="16" t="s">
        <v>136</v>
      </c>
      <c r="H618" s="17" t="s">
        <v>7</v>
      </c>
      <c r="I618" s="18">
        <v>72</v>
      </c>
      <c r="J618" s="17" t="s">
        <v>77</v>
      </c>
      <c r="K618" s="17" t="s">
        <v>33</v>
      </c>
      <c r="L618" s="17" t="s">
        <v>790</v>
      </c>
      <c r="M618" s="17" t="s">
        <v>794</v>
      </c>
      <c r="N618" s="19">
        <v>498</v>
      </c>
      <c r="O618" s="19" t="str">
        <f t="shared" si="9"/>
        <v>8816White Slub</v>
      </c>
      <c r="P618" s="78">
        <v>8.48</v>
      </c>
    </row>
    <row r="619" spans="2:16">
      <c r="B619" s="15" t="s">
        <v>340</v>
      </c>
      <c r="C619" s="16" t="s">
        <v>624</v>
      </c>
      <c r="D619" s="17" t="s">
        <v>280</v>
      </c>
      <c r="E619" s="17" t="s">
        <v>787</v>
      </c>
      <c r="F619" s="17" t="s">
        <v>153</v>
      </c>
      <c r="G619" s="16" t="s">
        <v>324</v>
      </c>
      <c r="H619" s="17" t="s">
        <v>3</v>
      </c>
      <c r="I619" s="18">
        <v>72</v>
      </c>
      <c r="J619" s="17" t="s">
        <v>86</v>
      </c>
      <c r="K619" s="17" t="s">
        <v>36</v>
      </c>
      <c r="L619" s="17" t="s">
        <v>788</v>
      </c>
      <c r="M619" s="17" t="s">
        <v>794</v>
      </c>
      <c r="N619" s="19">
        <v>247</v>
      </c>
      <c r="O619" s="19" t="str">
        <f t="shared" si="9"/>
        <v>8818Black</v>
      </c>
      <c r="P619" s="78">
        <v>6.39</v>
      </c>
    </row>
    <row r="620" spans="2:16">
      <c r="B620" s="15" t="s">
        <v>340</v>
      </c>
      <c r="C620" s="16" t="s">
        <v>625</v>
      </c>
      <c r="D620" s="17" t="s">
        <v>280</v>
      </c>
      <c r="E620" s="17" t="s">
        <v>787</v>
      </c>
      <c r="F620" s="17" t="s">
        <v>153</v>
      </c>
      <c r="G620" s="16" t="s">
        <v>324</v>
      </c>
      <c r="H620" s="17" t="s">
        <v>4</v>
      </c>
      <c r="I620" s="18">
        <v>72</v>
      </c>
      <c r="J620" s="17" t="s">
        <v>86</v>
      </c>
      <c r="K620" s="17" t="s">
        <v>36</v>
      </c>
      <c r="L620" s="17" t="s">
        <v>788</v>
      </c>
      <c r="M620" s="17" t="s">
        <v>794</v>
      </c>
      <c r="N620" s="19">
        <v>239</v>
      </c>
      <c r="O620" s="19" t="str">
        <f t="shared" si="9"/>
        <v>8818Black</v>
      </c>
      <c r="P620" s="78">
        <v>6.39</v>
      </c>
    </row>
    <row r="621" spans="2:16">
      <c r="B621" s="15" t="s">
        <v>340</v>
      </c>
      <c r="C621" s="16" t="s">
        <v>626</v>
      </c>
      <c r="D621" s="17" t="s">
        <v>280</v>
      </c>
      <c r="E621" s="17" t="s">
        <v>787</v>
      </c>
      <c r="F621" s="17" t="s">
        <v>153</v>
      </c>
      <c r="G621" s="16" t="s">
        <v>324</v>
      </c>
      <c r="H621" s="17" t="s">
        <v>3</v>
      </c>
      <c r="I621" s="18">
        <v>72</v>
      </c>
      <c r="J621" s="17" t="s">
        <v>86</v>
      </c>
      <c r="K621" s="17" t="s">
        <v>37</v>
      </c>
      <c r="L621" s="17" t="s">
        <v>788</v>
      </c>
      <c r="M621" s="17" t="s">
        <v>794</v>
      </c>
      <c r="N621" s="19">
        <v>61</v>
      </c>
      <c r="O621" s="19" t="str">
        <f t="shared" si="9"/>
        <v>8818Dark Grey Heather</v>
      </c>
      <c r="P621" s="78">
        <v>6.39</v>
      </c>
    </row>
    <row r="622" spans="2:16">
      <c r="B622" s="15" t="s">
        <v>340</v>
      </c>
      <c r="C622" s="16" t="s">
        <v>627</v>
      </c>
      <c r="D622" s="17" t="s">
        <v>280</v>
      </c>
      <c r="E622" s="17" t="s">
        <v>787</v>
      </c>
      <c r="F622" s="17" t="s">
        <v>153</v>
      </c>
      <c r="G622" s="16" t="s">
        <v>324</v>
      </c>
      <c r="H622" s="17" t="s">
        <v>4</v>
      </c>
      <c r="I622" s="18">
        <v>72</v>
      </c>
      <c r="J622" s="17" t="s">
        <v>86</v>
      </c>
      <c r="K622" s="17" t="s">
        <v>37</v>
      </c>
      <c r="L622" s="17" t="s">
        <v>788</v>
      </c>
      <c r="M622" s="17" t="s">
        <v>794</v>
      </c>
      <c r="N622" s="19">
        <v>108</v>
      </c>
      <c r="O622" s="19" t="str">
        <f t="shared" si="9"/>
        <v>8818Dark Grey Heather</v>
      </c>
      <c r="P622" s="78">
        <v>6.39</v>
      </c>
    </row>
    <row r="623" spans="2:16">
      <c r="B623" s="15" t="s">
        <v>340</v>
      </c>
      <c r="C623" s="16" t="s">
        <v>628</v>
      </c>
      <c r="D623" s="17" t="s">
        <v>280</v>
      </c>
      <c r="E623" s="17" t="s">
        <v>787</v>
      </c>
      <c r="F623" s="17" t="s">
        <v>153</v>
      </c>
      <c r="G623" s="16" t="s">
        <v>324</v>
      </c>
      <c r="H623" s="17" t="s">
        <v>3</v>
      </c>
      <c r="I623" s="18">
        <v>72</v>
      </c>
      <c r="J623" s="17" t="s">
        <v>86</v>
      </c>
      <c r="K623" s="17" t="s">
        <v>44</v>
      </c>
      <c r="L623" s="17" t="s">
        <v>788</v>
      </c>
      <c r="M623" s="17" t="s">
        <v>794</v>
      </c>
      <c r="N623" s="19">
        <v>838</v>
      </c>
      <c r="O623" s="19" t="str">
        <f t="shared" si="9"/>
        <v>8818Heather Stone</v>
      </c>
      <c r="P623" s="78">
        <v>6.39</v>
      </c>
    </row>
    <row r="624" spans="2:16">
      <c r="B624" s="15" t="s">
        <v>340</v>
      </c>
      <c r="C624" s="16" t="s">
        <v>326</v>
      </c>
      <c r="D624" s="17" t="s">
        <v>280</v>
      </c>
      <c r="E624" s="17" t="s">
        <v>787</v>
      </c>
      <c r="F624" s="17" t="s">
        <v>153</v>
      </c>
      <c r="G624" s="16" t="s">
        <v>324</v>
      </c>
      <c r="H624" s="17" t="s">
        <v>4</v>
      </c>
      <c r="I624" s="18">
        <v>72</v>
      </c>
      <c r="J624" s="17" t="s">
        <v>86</v>
      </c>
      <c r="K624" s="17" t="s">
        <v>44</v>
      </c>
      <c r="L624" s="17" t="s">
        <v>788</v>
      </c>
      <c r="M624" s="17" t="s">
        <v>794</v>
      </c>
      <c r="N624" s="19">
        <v>2112</v>
      </c>
      <c r="O624" s="19" t="str">
        <f t="shared" si="9"/>
        <v>8818Heather Stone</v>
      </c>
      <c r="P624" s="78">
        <v>6.39</v>
      </c>
    </row>
    <row r="625" spans="2:16">
      <c r="B625" s="15" t="s">
        <v>340</v>
      </c>
      <c r="C625" s="16" t="s">
        <v>629</v>
      </c>
      <c r="D625" s="17" t="s">
        <v>280</v>
      </c>
      <c r="E625" s="17" t="s">
        <v>787</v>
      </c>
      <c r="F625" s="17" t="s">
        <v>153</v>
      </c>
      <c r="G625" s="16" t="s">
        <v>324</v>
      </c>
      <c r="H625" s="17" t="s">
        <v>3</v>
      </c>
      <c r="I625" s="18">
        <v>72</v>
      </c>
      <c r="J625" s="17" t="s">
        <v>86</v>
      </c>
      <c r="K625" s="17" t="s">
        <v>41</v>
      </c>
      <c r="L625" s="17" t="s">
        <v>788</v>
      </c>
      <c r="M625" s="17" t="s">
        <v>794</v>
      </c>
      <c r="N625" s="19">
        <v>289</v>
      </c>
      <c r="O625" s="19" t="str">
        <f t="shared" si="9"/>
        <v>8818White</v>
      </c>
      <c r="P625" s="78">
        <v>6.39</v>
      </c>
    </row>
    <row r="626" spans="2:16">
      <c r="B626" s="15" t="s">
        <v>340</v>
      </c>
      <c r="C626" s="16" t="s">
        <v>630</v>
      </c>
      <c r="D626" s="17" t="s">
        <v>280</v>
      </c>
      <c r="E626" s="17" t="s">
        <v>787</v>
      </c>
      <c r="F626" s="17" t="s">
        <v>153</v>
      </c>
      <c r="G626" s="16" t="s">
        <v>324</v>
      </c>
      <c r="H626" s="17" t="s">
        <v>5</v>
      </c>
      <c r="I626" s="18">
        <v>72</v>
      </c>
      <c r="J626" s="17" t="s">
        <v>86</v>
      </c>
      <c r="K626" s="17" t="s">
        <v>41</v>
      </c>
      <c r="L626" s="17" t="s">
        <v>788</v>
      </c>
      <c r="M626" s="17" t="s">
        <v>794</v>
      </c>
      <c r="N626" s="19">
        <v>158</v>
      </c>
      <c r="O626" s="19" t="str">
        <f t="shared" si="9"/>
        <v>8818White</v>
      </c>
      <c r="P626" s="78">
        <v>6.39</v>
      </c>
    </row>
    <row r="627" spans="2:16">
      <c r="B627" s="15" t="s">
        <v>340</v>
      </c>
      <c r="C627" s="16" t="s">
        <v>631</v>
      </c>
      <c r="D627" s="17" t="s">
        <v>152</v>
      </c>
      <c r="E627" s="17" t="s">
        <v>787</v>
      </c>
      <c r="F627" s="17" t="s">
        <v>153</v>
      </c>
      <c r="G627" s="16" t="s">
        <v>137</v>
      </c>
      <c r="H627" s="17" t="s">
        <v>3</v>
      </c>
      <c r="I627" s="18">
        <v>72</v>
      </c>
      <c r="J627" s="17" t="s">
        <v>87</v>
      </c>
      <c r="K627" s="17" t="s">
        <v>35</v>
      </c>
      <c r="L627" s="17" t="s">
        <v>788</v>
      </c>
      <c r="M627" s="17" t="s">
        <v>794</v>
      </c>
      <c r="N627" s="19">
        <v>1805</v>
      </c>
      <c r="O627" s="19" t="str">
        <f t="shared" si="9"/>
        <v>8821Athletic Heather</v>
      </c>
      <c r="P627" s="78">
        <v>5.99</v>
      </c>
    </row>
    <row r="628" spans="2:16">
      <c r="B628" s="15" t="s">
        <v>340</v>
      </c>
      <c r="C628" s="16" t="s">
        <v>632</v>
      </c>
      <c r="D628" s="17" t="s">
        <v>152</v>
      </c>
      <c r="E628" s="17" t="s">
        <v>787</v>
      </c>
      <c r="F628" s="17" t="s">
        <v>153</v>
      </c>
      <c r="G628" s="16" t="s">
        <v>137</v>
      </c>
      <c r="H628" s="17" t="s">
        <v>4</v>
      </c>
      <c r="I628" s="18">
        <v>72</v>
      </c>
      <c r="J628" s="17" t="s">
        <v>87</v>
      </c>
      <c r="K628" s="17" t="s">
        <v>35</v>
      </c>
      <c r="L628" s="17" t="s">
        <v>788</v>
      </c>
      <c r="M628" s="17" t="s">
        <v>794</v>
      </c>
      <c r="N628" s="19">
        <v>17</v>
      </c>
      <c r="O628" s="19" t="str">
        <f t="shared" si="9"/>
        <v>8821Athletic Heather</v>
      </c>
      <c r="P628" s="78">
        <v>5.99</v>
      </c>
    </row>
    <row r="629" spans="2:16">
      <c r="B629" s="15" t="s">
        <v>340</v>
      </c>
      <c r="C629" s="16" t="s">
        <v>633</v>
      </c>
      <c r="D629" s="17" t="s">
        <v>152</v>
      </c>
      <c r="E629" s="17" t="s">
        <v>787</v>
      </c>
      <c r="F629" s="17" t="s">
        <v>153</v>
      </c>
      <c r="G629" s="16" t="s">
        <v>137</v>
      </c>
      <c r="H629" s="17" t="s">
        <v>7</v>
      </c>
      <c r="I629" s="18">
        <v>72</v>
      </c>
      <c r="J629" s="17" t="s">
        <v>87</v>
      </c>
      <c r="K629" s="17" t="s">
        <v>35</v>
      </c>
      <c r="L629" s="17" t="s">
        <v>788</v>
      </c>
      <c r="M629" s="17" t="s">
        <v>794</v>
      </c>
      <c r="N629" s="19">
        <v>277</v>
      </c>
      <c r="O629" s="19" t="str">
        <f t="shared" si="9"/>
        <v>8821Athletic Heather</v>
      </c>
      <c r="P629" s="78">
        <v>7.17</v>
      </c>
    </row>
    <row r="630" spans="2:16">
      <c r="B630" s="15" t="s">
        <v>340</v>
      </c>
      <c r="C630" s="16" t="s">
        <v>634</v>
      </c>
      <c r="D630" s="17" t="s">
        <v>152</v>
      </c>
      <c r="E630" s="17" t="s">
        <v>787</v>
      </c>
      <c r="F630" s="17" t="s">
        <v>153</v>
      </c>
      <c r="G630" s="16" t="s">
        <v>137</v>
      </c>
      <c r="H630" s="17" t="s">
        <v>3</v>
      </c>
      <c r="I630" s="18">
        <v>72</v>
      </c>
      <c r="J630" s="17" t="s">
        <v>87</v>
      </c>
      <c r="K630" s="17" t="s">
        <v>36</v>
      </c>
      <c r="L630" s="17" t="s">
        <v>788</v>
      </c>
      <c r="M630" s="17" t="s">
        <v>794</v>
      </c>
      <c r="N630" s="19">
        <v>908</v>
      </c>
      <c r="O630" s="19" t="str">
        <f t="shared" si="9"/>
        <v>8821Black</v>
      </c>
      <c r="P630" s="78">
        <v>5.99</v>
      </c>
    </row>
    <row r="631" spans="2:16">
      <c r="B631" s="15" t="s">
        <v>340</v>
      </c>
      <c r="C631" s="16" t="s">
        <v>635</v>
      </c>
      <c r="D631" s="17" t="s">
        <v>152</v>
      </c>
      <c r="E631" s="17" t="s">
        <v>787</v>
      </c>
      <c r="F631" s="17" t="s">
        <v>153</v>
      </c>
      <c r="G631" s="16" t="s">
        <v>137</v>
      </c>
      <c r="H631" s="17" t="s">
        <v>3</v>
      </c>
      <c r="I631" s="18">
        <v>72</v>
      </c>
      <c r="J631" s="17" t="s">
        <v>87</v>
      </c>
      <c r="K631" s="17" t="s">
        <v>65</v>
      </c>
      <c r="L631" s="17" t="s">
        <v>791</v>
      </c>
      <c r="M631" s="17" t="s">
        <v>794</v>
      </c>
      <c r="N631" s="19">
        <v>2378</v>
      </c>
      <c r="O631" s="19" t="str">
        <f t="shared" si="9"/>
        <v>8821Blue Marble</v>
      </c>
      <c r="P631" s="78">
        <v>6.99</v>
      </c>
    </row>
    <row r="632" spans="2:16">
      <c r="B632" s="15" t="s">
        <v>340</v>
      </c>
      <c r="C632" s="16" t="s">
        <v>636</v>
      </c>
      <c r="D632" s="17" t="s">
        <v>152</v>
      </c>
      <c r="E632" s="17" t="s">
        <v>787</v>
      </c>
      <c r="F632" s="17" t="s">
        <v>153</v>
      </c>
      <c r="G632" s="16" t="s">
        <v>137</v>
      </c>
      <c r="H632" s="17" t="s">
        <v>4</v>
      </c>
      <c r="I632" s="18">
        <v>72</v>
      </c>
      <c r="J632" s="17" t="s">
        <v>87</v>
      </c>
      <c r="K632" s="17" t="s">
        <v>65</v>
      </c>
      <c r="L632" s="17" t="s">
        <v>791</v>
      </c>
      <c r="M632" s="17" t="s">
        <v>794</v>
      </c>
      <c r="N632" s="19">
        <v>362</v>
      </c>
      <c r="O632" s="19" t="str">
        <f t="shared" si="9"/>
        <v>8821Blue Marble</v>
      </c>
      <c r="P632" s="78">
        <v>6.99</v>
      </c>
    </row>
    <row r="633" spans="2:16">
      <c r="B633" s="15" t="s">
        <v>340</v>
      </c>
      <c r="C633" s="16" t="s">
        <v>637</v>
      </c>
      <c r="D633" s="17" t="s">
        <v>152</v>
      </c>
      <c r="E633" s="17" t="s">
        <v>787</v>
      </c>
      <c r="F633" s="17" t="s">
        <v>153</v>
      </c>
      <c r="G633" s="16" t="s">
        <v>137</v>
      </c>
      <c r="H633" s="17" t="s">
        <v>5</v>
      </c>
      <c r="I633" s="18">
        <v>72</v>
      </c>
      <c r="J633" s="17" t="s">
        <v>87</v>
      </c>
      <c r="K633" s="17" t="s">
        <v>65</v>
      </c>
      <c r="L633" s="17" t="s">
        <v>791</v>
      </c>
      <c r="M633" s="17" t="s">
        <v>794</v>
      </c>
      <c r="N633" s="19">
        <v>142</v>
      </c>
      <c r="O633" s="19" t="str">
        <f t="shared" si="9"/>
        <v>8821Blue Marble</v>
      </c>
      <c r="P633" s="78">
        <v>6.99</v>
      </c>
    </row>
    <row r="634" spans="2:16">
      <c r="B634" s="15" t="s">
        <v>340</v>
      </c>
      <c r="C634" s="16" t="s">
        <v>638</v>
      </c>
      <c r="D634" s="17" t="s">
        <v>152</v>
      </c>
      <c r="E634" s="17" t="s">
        <v>787</v>
      </c>
      <c r="F634" s="17" t="s">
        <v>153</v>
      </c>
      <c r="G634" s="16" t="s">
        <v>137</v>
      </c>
      <c r="H634" s="17" t="s">
        <v>7</v>
      </c>
      <c r="I634" s="18">
        <v>72</v>
      </c>
      <c r="J634" s="17" t="s">
        <v>87</v>
      </c>
      <c r="K634" s="17" t="s">
        <v>65</v>
      </c>
      <c r="L634" s="17" t="s">
        <v>791</v>
      </c>
      <c r="M634" s="17" t="s">
        <v>794</v>
      </c>
      <c r="N634" s="19">
        <v>168</v>
      </c>
      <c r="O634" s="19" t="str">
        <f t="shared" si="9"/>
        <v>8821Blue Marble</v>
      </c>
      <c r="P634" s="78">
        <v>8.17</v>
      </c>
    </row>
    <row r="635" spans="2:16">
      <c r="B635" s="15" t="s">
        <v>340</v>
      </c>
      <c r="C635" s="16" t="s">
        <v>639</v>
      </c>
      <c r="D635" s="17" t="s">
        <v>152</v>
      </c>
      <c r="E635" s="17" t="s">
        <v>787</v>
      </c>
      <c r="F635" s="17" t="s">
        <v>640</v>
      </c>
      <c r="G635" s="16" t="s">
        <v>137</v>
      </c>
      <c r="H635" s="17" t="s">
        <v>3</v>
      </c>
      <c r="I635" s="18">
        <v>72</v>
      </c>
      <c r="J635" s="17" t="s">
        <v>87</v>
      </c>
      <c r="K635" s="17" t="s">
        <v>88</v>
      </c>
      <c r="L635" s="17" t="s">
        <v>791</v>
      </c>
      <c r="M635" s="17" t="s">
        <v>794</v>
      </c>
      <c r="N635" s="19">
        <v>19</v>
      </c>
      <c r="O635" s="19" t="str">
        <f t="shared" si="9"/>
        <v>8821Charcoal Marble</v>
      </c>
      <c r="P635" s="78">
        <v>6.99</v>
      </c>
    </row>
    <row r="636" spans="2:16">
      <c r="B636" s="15" t="s">
        <v>340</v>
      </c>
      <c r="C636" s="16" t="s">
        <v>641</v>
      </c>
      <c r="D636" s="17" t="s">
        <v>152</v>
      </c>
      <c r="E636" s="17" t="s">
        <v>787</v>
      </c>
      <c r="F636" s="17" t="s">
        <v>640</v>
      </c>
      <c r="G636" s="16" t="s">
        <v>137</v>
      </c>
      <c r="H636" s="17" t="s">
        <v>7</v>
      </c>
      <c r="I636" s="18">
        <v>72</v>
      </c>
      <c r="J636" s="17" t="s">
        <v>87</v>
      </c>
      <c r="K636" s="17" t="s">
        <v>88</v>
      </c>
      <c r="L636" s="17" t="s">
        <v>791</v>
      </c>
      <c r="M636" s="17" t="s">
        <v>794</v>
      </c>
      <c r="N636" s="19">
        <v>89</v>
      </c>
      <c r="O636" s="19" t="str">
        <f t="shared" si="9"/>
        <v>8821Charcoal Marble</v>
      </c>
      <c r="P636" s="78">
        <v>8.17</v>
      </c>
    </row>
    <row r="637" spans="2:16">
      <c r="B637" s="15" t="s">
        <v>340</v>
      </c>
      <c r="C637" s="16" t="s">
        <v>642</v>
      </c>
      <c r="D637" s="17" t="s">
        <v>152</v>
      </c>
      <c r="E637" s="17" t="s">
        <v>787</v>
      </c>
      <c r="F637" s="17" t="s">
        <v>153</v>
      </c>
      <c r="G637" s="16" t="s">
        <v>137</v>
      </c>
      <c r="H637" s="17" t="s">
        <v>3</v>
      </c>
      <c r="I637" s="18">
        <v>72</v>
      </c>
      <c r="J637" s="17" t="s">
        <v>87</v>
      </c>
      <c r="K637" s="17" t="s">
        <v>37</v>
      </c>
      <c r="L637" s="17" t="s">
        <v>788</v>
      </c>
      <c r="M637" s="17" t="s">
        <v>794</v>
      </c>
      <c r="N637" s="19">
        <v>201</v>
      </c>
      <c r="O637" s="19" t="str">
        <f t="shared" si="9"/>
        <v>8821Dark Grey Heather</v>
      </c>
      <c r="P637" s="78">
        <v>5.99</v>
      </c>
    </row>
    <row r="638" spans="2:16">
      <c r="B638" s="15" t="s">
        <v>340</v>
      </c>
      <c r="C638" s="16" t="s">
        <v>643</v>
      </c>
      <c r="D638" s="17" t="s">
        <v>152</v>
      </c>
      <c r="E638" s="17" t="s">
        <v>787</v>
      </c>
      <c r="F638" s="17" t="s">
        <v>153</v>
      </c>
      <c r="G638" s="16" t="s">
        <v>137</v>
      </c>
      <c r="H638" s="17" t="s">
        <v>3</v>
      </c>
      <c r="I638" s="18">
        <v>72</v>
      </c>
      <c r="J638" s="17" t="s">
        <v>87</v>
      </c>
      <c r="K638" s="17" t="s">
        <v>39</v>
      </c>
      <c r="L638" s="17" t="s">
        <v>788</v>
      </c>
      <c r="M638" s="17" t="s">
        <v>794</v>
      </c>
      <c r="N638" s="19">
        <v>294</v>
      </c>
      <c r="O638" s="19" t="str">
        <f t="shared" si="9"/>
        <v>8821Maroon</v>
      </c>
      <c r="P638" s="78">
        <v>5.99</v>
      </c>
    </row>
    <row r="639" spans="2:16">
      <c r="B639" s="15" t="s">
        <v>340</v>
      </c>
      <c r="C639" s="16" t="s">
        <v>644</v>
      </c>
      <c r="D639" s="17" t="s">
        <v>152</v>
      </c>
      <c r="E639" s="17" t="s">
        <v>787</v>
      </c>
      <c r="F639" s="17" t="s">
        <v>153</v>
      </c>
      <c r="G639" s="16" t="s">
        <v>137</v>
      </c>
      <c r="H639" s="17" t="s">
        <v>3</v>
      </c>
      <c r="I639" s="18">
        <v>72</v>
      </c>
      <c r="J639" s="17" t="s">
        <v>87</v>
      </c>
      <c r="K639" s="17" t="s">
        <v>70</v>
      </c>
      <c r="L639" s="17" t="s">
        <v>788</v>
      </c>
      <c r="M639" s="17" t="s">
        <v>794</v>
      </c>
      <c r="N639" s="19">
        <v>97</v>
      </c>
      <c r="O639" s="19" t="str">
        <f t="shared" si="9"/>
        <v>8821Midnight</v>
      </c>
      <c r="P639" s="78">
        <v>5.99</v>
      </c>
    </row>
    <row r="640" spans="2:16">
      <c r="B640" s="15" t="s">
        <v>340</v>
      </c>
      <c r="C640" s="16" t="s">
        <v>645</v>
      </c>
      <c r="D640" s="17" t="s">
        <v>152</v>
      </c>
      <c r="E640" s="17" t="s">
        <v>787</v>
      </c>
      <c r="F640" s="17" t="s">
        <v>153</v>
      </c>
      <c r="G640" s="16" t="s">
        <v>137</v>
      </c>
      <c r="H640" s="17" t="s">
        <v>3</v>
      </c>
      <c r="I640" s="18">
        <v>72</v>
      </c>
      <c r="J640" s="17" t="s">
        <v>87</v>
      </c>
      <c r="K640" s="17" t="s">
        <v>28</v>
      </c>
      <c r="L640" s="17" t="s">
        <v>788</v>
      </c>
      <c r="M640" s="17" t="s">
        <v>794</v>
      </c>
      <c r="N640" s="19">
        <v>47</v>
      </c>
      <c r="O640" s="19" t="str">
        <f t="shared" si="9"/>
        <v>8821Pebble</v>
      </c>
      <c r="P640" s="78">
        <v>5.99</v>
      </c>
    </row>
    <row r="641" spans="2:16">
      <c r="B641" s="15" t="s">
        <v>340</v>
      </c>
      <c r="C641" s="16" t="s">
        <v>646</v>
      </c>
      <c r="D641" s="17" t="s">
        <v>152</v>
      </c>
      <c r="E641" s="17" t="s">
        <v>787</v>
      </c>
      <c r="F641" s="17" t="s">
        <v>640</v>
      </c>
      <c r="G641" s="16" t="s">
        <v>137</v>
      </c>
      <c r="H641" s="17" t="s">
        <v>3</v>
      </c>
      <c r="I641" s="18">
        <v>72</v>
      </c>
      <c r="J641" s="17" t="s">
        <v>87</v>
      </c>
      <c r="K641" s="17" t="s">
        <v>59</v>
      </c>
      <c r="L641" s="17" t="s">
        <v>788</v>
      </c>
      <c r="M641" s="17" t="s">
        <v>794</v>
      </c>
      <c r="N641" s="19">
        <v>2820</v>
      </c>
      <c r="O641" s="19" t="str">
        <f t="shared" si="9"/>
        <v>8821True Royal</v>
      </c>
      <c r="P641" s="78">
        <v>5.99</v>
      </c>
    </row>
    <row r="642" spans="2:16">
      <c r="B642" s="15" t="s">
        <v>340</v>
      </c>
      <c r="C642" s="16" t="s">
        <v>647</v>
      </c>
      <c r="D642" s="17" t="s">
        <v>152</v>
      </c>
      <c r="E642" s="17" t="s">
        <v>787</v>
      </c>
      <c r="F642" s="17" t="s">
        <v>640</v>
      </c>
      <c r="G642" s="16" t="s">
        <v>137</v>
      </c>
      <c r="H642" s="17" t="s">
        <v>4</v>
      </c>
      <c r="I642" s="18">
        <v>72</v>
      </c>
      <c r="J642" s="17" t="s">
        <v>87</v>
      </c>
      <c r="K642" s="17" t="s">
        <v>59</v>
      </c>
      <c r="L642" s="17" t="s">
        <v>788</v>
      </c>
      <c r="M642" s="17" t="s">
        <v>794</v>
      </c>
      <c r="N642" s="19">
        <v>806</v>
      </c>
      <c r="O642" s="19" t="str">
        <f t="shared" si="9"/>
        <v>8821True Royal</v>
      </c>
      <c r="P642" s="78">
        <v>5.99</v>
      </c>
    </row>
    <row r="643" spans="2:16">
      <c r="B643" s="15" t="s">
        <v>340</v>
      </c>
      <c r="C643" s="16" t="s">
        <v>648</v>
      </c>
      <c r="D643" s="17" t="s">
        <v>152</v>
      </c>
      <c r="E643" s="17" t="s">
        <v>787</v>
      </c>
      <c r="F643" s="17" t="s">
        <v>640</v>
      </c>
      <c r="G643" s="16" t="s">
        <v>137</v>
      </c>
      <c r="H643" s="17" t="s">
        <v>7</v>
      </c>
      <c r="I643" s="18">
        <v>72</v>
      </c>
      <c r="J643" s="17" t="s">
        <v>87</v>
      </c>
      <c r="K643" s="17" t="s">
        <v>59</v>
      </c>
      <c r="L643" s="17" t="s">
        <v>788</v>
      </c>
      <c r="M643" s="17" t="s">
        <v>794</v>
      </c>
      <c r="N643" s="19">
        <v>51</v>
      </c>
      <c r="O643" s="19" t="str">
        <f t="shared" si="9"/>
        <v>8821True Royal</v>
      </c>
      <c r="P643" s="78">
        <v>7.17</v>
      </c>
    </row>
    <row r="644" spans="2:16">
      <c r="B644" s="15" t="s">
        <v>340</v>
      </c>
      <c r="C644" s="16" t="s">
        <v>649</v>
      </c>
      <c r="D644" s="17" t="s">
        <v>152</v>
      </c>
      <c r="E644" s="17" t="s">
        <v>787</v>
      </c>
      <c r="F644" s="17" t="s">
        <v>153</v>
      </c>
      <c r="G644" s="16" t="s">
        <v>137</v>
      </c>
      <c r="H644" s="17" t="s">
        <v>3</v>
      </c>
      <c r="I644" s="18">
        <v>72</v>
      </c>
      <c r="J644" s="17" t="s">
        <v>87</v>
      </c>
      <c r="K644" s="17" t="s">
        <v>41</v>
      </c>
      <c r="L644" s="17" t="s">
        <v>788</v>
      </c>
      <c r="M644" s="17" t="s">
        <v>794</v>
      </c>
      <c r="N644" s="19">
        <v>186</v>
      </c>
      <c r="O644" s="19" t="str">
        <f t="shared" si="9"/>
        <v>8821White</v>
      </c>
      <c r="P644" s="78">
        <v>5.99</v>
      </c>
    </row>
    <row r="645" spans="2:16">
      <c r="B645" s="15" t="s">
        <v>340</v>
      </c>
      <c r="C645" s="16" t="s">
        <v>650</v>
      </c>
      <c r="D645" s="17" t="s">
        <v>152</v>
      </c>
      <c r="E645" s="17" t="s">
        <v>787</v>
      </c>
      <c r="F645" s="17" t="s">
        <v>153</v>
      </c>
      <c r="G645" s="16" t="s">
        <v>137</v>
      </c>
      <c r="H645" s="17" t="s">
        <v>5</v>
      </c>
      <c r="I645" s="18">
        <v>72</v>
      </c>
      <c r="J645" s="17" t="s">
        <v>87</v>
      </c>
      <c r="K645" s="17" t="s">
        <v>41</v>
      </c>
      <c r="L645" s="17" t="s">
        <v>788</v>
      </c>
      <c r="M645" s="17" t="s">
        <v>794</v>
      </c>
      <c r="N645" s="19">
        <v>88</v>
      </c>
      <c r="O645" s="19" t="str">
        <f t="shared" si="9"/>
        <v>8821White</v>
      </c>
      <c r="P645" s="78">
        <v>5.99</v>
      </c>
    </row>
    <row r="646" spans="2:16">
      <c r="B646" s="15" t="s">
        <v>340</v>
      </c>
      <c r="C646" s="16" t="s">
        <v>651</v>
      </c>
      <c r="D646" s="17" t="s">
        <v>152</v>
      </c>
      <c r="E646" s="17" t="s">
        <v>787</v>
      </c>
      <c r="F646" s="17" t="s">
        <v>153</v>
      </c>
      <c r="G646" s="16" t="s">
        <v>138</v>
      </c>
      <c r="H646" s="17" t="s">
        <v>3</v>
      </c>
      <c r="I646" s="18">
        <v>72</v>
      </c>
      <c r="J646" s="17" t="s">
        <v>89</v>
      </c>
      <c r="K646" s="17" t="s">
        <v>78</v>
      </c>
      <c r="L646" s="17" t="s">
        <v>790</v>
      </c>
      <c r="M646" s="17" t="s">
        <v>789</v>
      </c>
      <c r="N646" s="19">
        <v>1402</v>
      </c>
      <c r="O646" s="19" t="str">
        <f t="shared" si="9"/>
        <v>8838Asphalt Slub</v>
      </c>
      <c r="P646" s="78">
        <v>6.49</v>
      </c>
    </row>
    <row r="647" spans="2:16">
      <c r="B647" s="15" t="s">
        <v>340</v>
      </c>
      <c r="C647" s="16" t="s">
        <v>652</v>
      </c>
      <c r="D647" s="17" t="s">
        <v>152</v>
      </c>
      <c r="E647" s="17" t="s">
        <v>787</v>
      </c>
      <c r="F647" s="17" t="s">
        <v>153</v>
      </c>
      <c r="G647" s="16" t="s">
        <v>138</v>
      </c>
      <c r="H647" s="17" t="s">
        <v>4</v>
      </c>
      <c r="I647" s="18">
        <v>72</v>
      </c>
      <c r="J647" s="17" t="s">
        <v>89</v>
      </c>
      <c r="K647" s="17" t="s">
        <v>78</v>
      </c>
      <c r="L647" s="17" t="s">
        <v>790</v>
      </c>
      <c r="M647" s="17" t="s">
        <v>789</v>
      </c>
      <c r="N647" s="19">
        <v>1219</v>
      </c>
      <c r="O647" s="19" t="str">
        <f t="shared" ref="O647:O710" si="10">G647&amp;K647</f>
        <v>8838Asphalt Slub</v>
      </c>
      <c r="P647" s="78">
        <v>6.49</v>
      </c>
    </row>
    <row r="648" spans="2:16">
      <c r="B648" s="15" t="s">
        <v>340</v>
      </c>
      <c r="C648" s="16" t="s">
        <v>653</v>
      </c>
      <c r="D648" s="17" t="s">
        <v>152</v>
      </c>
      <c r="E648" s="17" t="s">
        <v>787</v>
      </c>
      <c r="F648" s="17" t="s">
        <v>153</v>
      </c>
      <c r="G648" s="16" t="s">
        <v>138</v>
      </c>
      <c r="H648" s="17" t="s">
        <v>5</v>
      </c>
      <c r="I648" s="18">
        <v>72</v>
      </c>
      <c r="J648" s="17" t="s">
        <v>89</v>
      </c>
      <c r="K648" s="17" t="s">
        <v>78</v>
      </c>
      <c r="L648" s="17" t="s">
        <v>790</v>
      </c>
      <c r="M648" s="17" t="s">
        <v>789</v>
      </c>
      <c r="N648" s="19">
        <v>303</v>
      </c>
      <c r="O648" s="19" t="str">
        <f t="shared" si="10"/>
        <v>8838Asphalt Slub</v>
      </c>
      <c r="P648" s="78">
        <v>6.49</v>
      </c>
    </row>
    <row r="649" spans="2:16">
      <c r="B649" s="15" t="s">
        <v>340</v>
      </c>
      <c r="C649" s="16" t="s">
        <v>654</v>
      </c>
      <c r="D649" s="17" t="s">
        <v>152</v>
      </c>
      <c r="E649" s="17" t="s">
        <v>787</v>
      </c>
      <c r="F649" s="17" t="s">
        <v>153</v>
      </c>
      <c r="G649" s="16" t="s">
        <v>138</v>
      </c>
      <c r="H649" s="17" t="s">
        <v>6</v>
      </c>
      <c r="I649" s="18">
        <v>72</v>
      </c>
      <c r="J649" s="17" t="s">
        <v>89</v>
      </c>
      <c r="K649" s="17" t="s">
        <v>78</v>
      </c>
      <c r="L649" s="17" t="s">
        <v>790</v>
      </c>
      <c r="M649" s="17" t="s">
        <v>789</v>
      </c>
      <c r="N649" s="19">
        <v>438</v>
      </c>
      <c r="O649" s="19" t="str">
        <f t="shared" si="10"/>
        <v>8838Asphalt Slub</v>
      </c>
      <c r="P649" s="78">
        <v>6.49</v>
      </c>
    </row>
    <row r="650" spans="2:16">
      <c r="B650" s="15" t="s">
        <v>340</v>
      </c>
      <c r="C650" s="16" t="s">
        <v>655</v>
      </c>
      <c r="D650" s="17" t="s">
        <v>152</v>
      </c>
      <c r="E650" s="17" t="s">
        <v>787</v>
      </c>
      <c r="F650" s="17" t="s">
        <v>153</v>
      </c>
      <c r="G650" s="16" t="s">
        <v>138</v>
      </c>
      <c r="H650" s="17" t="s">
        <v>7</v>
      </c>
      <c r="I650" s="18">
        <v>72</v>
      </c>
      <c r="J650" s="17" t="s">
        <v>89</v>
      </c>
      <c r="K650" s="17" t="s">
        <v>78</v>
      </c>
      <c r="L650" s="17" t="s">
        <v>790</v>
      </c>
      <c r="M650" s="17" t="s">
        <v>789</v>
      </c>
      <c r="N650" s="19">
        <v>121</v>
      </c>
      <c r="O650" s="19" t="str">
        <f t="shared" si="10"/>
        <v>8838Asphalt Slub</v>
      </c>
      <c r="P650" s="78">
        <v>7.68</v>
      </c>
    </row>
    <row r="651" spans="2:16">
      <c r="B651" s="15" t="s">
        <v>340</v>
      </c>
      <c r="C651" s="16" t="s">
        <v>328</v>
      </c>
      <c r="D651" s="17" t="s">
        <v>152</v>
      </c>
      <c r="E651" s="17" t="s">
        <v>787</v>
      </c>
      <c r="F651" s="17" t="s">
        <v>153</v>
      </c>
      <c r="G651" s="16" t="s">
        <v>138</v>
      </c>
      <c r="H651" s="17" t="s">
        <v>3</v>
      </c>
      <c r="I651" s="18">
        <v>72</v>
      </c>
      <c r="J651" s="17" t="s">
        <v>89</v>
      </c>
      <c r="K651" s="17" t="s">
        <v>35</v>
      </c>
      <c r="L651" s="17" t="s">
        <v>788</v>
      </c>
      <c r="M651" s="17" t="s">
        <v>789</v>
      </c>
      <c r="N651" s="19">
        <v>1081</v>
      </c>
      <c r="O651" s="19" t="str">
        <f t="shared" si="10"/>
        <v>8838Athletic Heather</v>
      </c>
      <c r="P651" s="78">
        <v>6.09</v>
      </c>
    </row>
    <row r="652" spans="2:16">
      <c r="B652" s="15" t="s">
        <v>340</v>
      </c>
      <c r="C652" s="16" t="s">
        <v>656</v>
      </c>
      <c r="D652" s="17" t="s">
        <v>152</v>
      </c>
      <c r="E652" s="17" t="s">
        <v>787</v>
      </c>
      <c r="F652" s="17" t="s">
        <v>153</v>
      </c>
      <c r="G652" s="16" t="s">
        <v>138</v>
      </c>
      <c r="H652" s="17" t="s">
        <v>4</v>
      </c>
      <c r="I652" s="18">
        <v>72</v>
      </c>
      <c r="J652" s="17" t="s">
        <v>89</v>
      </c>
      <c r="K652" s="17" t="s">
        <v>35</v>
      </c>
      <c r="L652" s="17" t="s">
        <v>788</v>
      </c>
      <c r="M652" s="17" t="s">
        <v>789</v>
      </c>
      <c r="N652" s="19">
        <v>328</v>
      </c>
      <c r="O652" s="19" t="str">
        <f t="shared" si="10"/>
        <v>8838Athletic Heather</v>
      </c>
      <c r="P652" s="78">
        <v>6.09</v>
      </c>
    </row>
    <row r="653" spans="2:16">
      <c r="B653" s="15" t="s">
        <v>340</v>
      </c>
      <c r="C653" s="16" t="s">
        <v>657</v>
      </c>
      <c r="D653" s="17" t="s">
        <v>152</v>
      </c>
      <c r="E653" s="17" t="s">
        <v>787</v>
      </c>
      <c r="F653" s="17" t="s">
        <v>153</v>
      </c>
      <c r="G653" s="16" t="s">
        <v>138</v>
      </c>
      <c r="H653" s="17" t="s">
        <v>7</v>
      </c>
      <c r="I653" s="18">
        <v>72</v>
      </c>
      <c r="J653" s="17" t="s">
        <v>89</v>
      </c>
      <c r="K653" s="17" t="s">
        <v>35</v>
      </c>
      <c r="L653" s="17" t="s">
        <v>788</v>
      </c>
      <c r="M653" s="17" t="s">
        <v>789</v>
      </c>
      <c r="N653" s="19">
        <v>214</v>
      </c>
      <c r="O653" s="19" t="str">
        <f t="shared" si="10"/>
        <v>8838Athletic Heather</v>
      </c>
      <c r="P653" s="78">
        <v>7.28</v>
      </c>
    </row>
    <row r="654" spans="2:16">
      <c r="B654" s="15" t="s">
        <v>340</v>
      </c>
      <c r="C654" s="16" t="s">
        <v>329</v>
      </c>
      <c r="D654" s="17" t="s">
        <v>152</v>
      </c>
      <c r="E654" s="17" t="s">
        <v>787</v>
      </c>
      <c r="F654" s="17" t="s">
        <v>153</v>
      </c>
      <c r="G654" s="16" t="s">
        <v>138</v>
      </c>
      <c r="H654" s="17" t="s">
        <v>3</v>
      </c>
      <c r="I654" s="18">
        <v>72</v>
      </c>
      <c r="J654" s="17" t="s">
        <v>89</v>
      </c>
      <c r="K654" s="17" t="s">
        <v>90</v>
      </c>
      <c r="L654" s="17" t="s">
        <v>788</v>
      </c>
      <c r="M654" s="17" t="s">
        <v>789</v>
      </c>
      <c r="N654" s="19">
        <v>2110</v>
      </c>
      <c r="O654" s="19" t="str">
        <f t="shared" si="10"/>
        <v>8838Black Heather</v>
      </c>
      <c r="P654" s="78">
        <v>6.09</v>
      </c>
    </row>
    <row r="655" spans="2:16">
      <c r="B655" s="15" t="s">
        <v>340</v>
      </c>
      <c r="C655" s="16" t="s">
        <v>330</v>
      </c>
      <c r="D655" s="17" t="s">
        <v>152</v>
      </c>
      <c r="E655" s="17" t="s">
        <v>787</v>
      </c>
      <c r="F655" s="17" t="s">
        <v>153</v>
      </c>
      <c r="G655" s="16" t="s">
        <v>138</v>
      </c>
      <c r="H655" s="17" t="s">
        <v>4</v>
      </c>
      <c r="I655" s="18">
        <v>72</v>
      </c>
      <c r="J655" s="17" t="s">
        <v>89</v>
      </c>
      <c r="K655" s="17" t="s">
        <v>90</v>
      </c>
      <c r="L655" s="17" t="s">
        <v>788</v>
      </c>
      <c r="M655" s="17" t="s">
        <v>789</v>
      </c>
      <c r="N655" s="19">
        <v>1515</v>
      </c>
      <c r="O655" s="19" t="str">
        <f t="shared" si="10"/>
        <v>8838Black Heather</v>
      </c>
      <c r="P655" s="78">
        <v>6.09</v>
      </c>
    </row>
    <row r="656" spans="2:16">
      <c r="B656" s="15" t="s">
        <v>340</v>
      </c>
      <c r="C656" s="16" t="s">
        <v>331</v>
      </c>
      <c r="D656" s="17" t="s">
        <v>152</v>
      </c>
      <c r="E656" s="17" t="s">
        <v>787</v>
      </c>
      <c r="F656" s="17" t="s">
        <v>153</v>
      </c>
      <c r="G656" s="16" t="s">
        <v>138</v>
      </c>
      <c r="H656" s="17" t="s">
        <v>5</v>
      </c>
      <c r="I656" s="18">
        <v>72</v>
      </c>
      <c r="J656" s="17" t="s">
        <v>89</v>
      </c>
      <c r="K656" s="17" t="s">
        <v>90</v>
      </c>
      <c r="L656" s="17" t="s">
        <v>788</v>
      </c>
      <c r="M656" s="17" t="s">
        <v>789</v>
      </c>
      <c r="N656" s="19">
        <v>880</v>
      </c>
      <c r="O656" s="19" t="str">
        <f t="shared" si="10"/>
        <v>8838Black Heather</v>
      </c>
      <c r="P656" s="78">
        <v>6.09</v>
      </c>
    </row>
    <row r="657" spans="2:16">
      <c r="B657" s="15" t="s">
        <v>340</v>
      </c>
      <c r="C657" s="16" t="s">
        <v>658</v>
      </c>
      <c r="D657" s="17" t="s">
        <v>152</v>
      </c>
      <c r="E657" s="17" t="s">
        <v>787</v>
      </c>
      <c r="F657" s="17" t="s">
        <v>153</v>
      </c>
      <c r="G657" s="16" t="s">
        <v>138</v>
      </c>
      <c r="H657" s="17" t="s">
        <v>3</v>
      </c>
      <c r="I657" s="18">
        <v>72</v>
      </c>
      <c r="J657" s="17" t="s">
        <v>89</v>
      </c>
      <c r="K657" s="17" t="s">
        <v>91</v>
      </c>
      <c r="L657" s="17" t="s">
        <v>800</v>
      </c>
      <c r="M657" s="17" t="s">
        <v>789</v>
      </c>
      <c r="N657" s="19">
        <v>287</v>
      </c>
      <c r="O657" s="19" t="str">
        <f t="shared" si="10"/>
        <v>8838Black Mineral Wash</v>
      </c>
      <c r="P657" s="78">
        <v>6.69</v>
      </c>
    </row>
    <row r="658" spans="2:16">
      <c r="B658" s="15" t="s">
        <v>340</v>
      </c>
      <c r="C658" s="16" t="s">
        <v>659</v>
      </c>
      <c r="D658" s="17" t="s">
        <v>152</v>
      </c>
      <c r="E658" s="17" t="s">
        <v>787</v>
      </c>
      <c r="F658" s="17" t="s">
        <v>153</v>
      </c>
      <c r="G658" s="16" t="s">
        <v>138</v>
      </c>
      <c r="H658" s="17" t="s">
        <v>3</v>
      </c>
      <c r="I658" s="18">
        <v>72</v>
      </c>
      <c r="J658" s="17" t="s">
        <v>89</v>
      </c>
      <c r="K658" s="17" t="s">
        <v>66</v>
      </c>
      <c r="L658" s="17" t="s">
        <v>793</v>
      </c>
      <c r="M658" s="17" t="s">
        <v>789</v>
      </c>
      <c r="N658" s="19">
        <v>1074</v>
      </c>
      <c r="O658" s="19" t="str">
        <f t="shared" si="10"/>
        <v>8838Blue Triblend</v>
      </c>
      <c r="P658" s="78">
        <v>5.29</v>
      </c>
    </row>
    <row r="659" spans="2:16">
      <c r="B659" s="15" t="s">
        <v>340</v>
      </c>
      <c r="C659" s="16" t="s">
        <v>660</v>
      </c>
      <c r="D659" s="17" t="s">
        <v>152</v>
      </c>
      <c r="E659" s="17" t="s">
        <v>787</v>
      </c>
      <c r="F659" s="17" t="s">
        <v>153</v>
      </c>
      <c r="G659" s="16" t="s">
        <v>138</v>
      </c>
      <c r="H659" s="17" t="s">
        <v>4</v>
      </c>
      <c r="I659" s="18">
        <v>72</v>
      </c>
      <c r="J659" s="17" t="s">
        <v>89</v>
      </c>
      <c r="K659" s="17" t="s">
        <v>66</v>
      </c>
      <c r="L659" s="17" t="s">
        <v>793</v>
      </c>
      <c r="M659" s="17" t="s">
        <v>789</v>
      </c>
      <c r="N659" s="19">
        <v>234</v>
      </c>
      <c r="O659" s="19" t="str">
        <f t="shared" si="10"/>
        <v>8838Blue Triblend</v>
      </c>
      <c r="P659" s="78">
        <v>5.29</v>
      </c>
    </row>
    <row r="660" spans="2:16">
      <c r="B660" s="15" t="s">
        <v>340</v>
      </c>
      <c r="C660" s="16" t="s">
        <v>661</v>
      </c>
      <c r="D660" s="17" t="s">
        <v>152</v>
      </c>
      <c r="E660" s="17" t="s">
        <v>787</v>
      </c>
      <c r="F660" s="17" t="s">
        <v>153</v>
      </c>
      <c r="G660" s="16" t="s">
        <v>138</v>
      </c>
      <c r="H660" s="17" t="s">
        <v>7</v>
      </c>
      <c r="I660" s="18">
        <v>72</v>
      </c>
      <c r="J660" s="17" t="s">
        <v>89</v>
      </c>
      <c r="K660" s="17" t="s">
        <v>66</v>
      </c>
      <c r="L660" s="17" t="s">
        <v>793</v>
      </c>
      <c r="M660" s="17" t="s">
        <v>789</v>
      </c>
      <c r="N660" s="19">
        <v>13</v>
      </c>
      <c r="O660" s="19" t="str">
        <f t="shared" si="10"/>
        <v>8838Blue Triblend</v>
      </c>
      <c r="P660" s="78">
        <v>6.48</v>
      </c>
    </row>
    <row r="661" spans="2:16">
      <c r="B661" s="15" t="s">
        <v>340</v>
      </c>
      <c r="C661" s="16" t="s">
        <v>662</v>
      </c>
      <c r="D661" s="17" t="s">
        <v>152</v>
      </c>
      <c r="E661" s="17" t="s">
        <v>787</v>
      </c>
      <c r="F661" s="17" t="s">
        <v>153</v>
      </c>
      <c r="G661" s="16" t="s">
        <v>138</v>
      </c>
      <c r="H661" s="17" t="s">
        <v>3</v>
      </c>
      <c r="I661" s="18">
        <v>72</v>
      </c>
      <c r="J661" s="17" t="s">
        <v>89</v>
      </c>
      <c r="K661" s="17" t="s">
        <v>80</v>
      </c>
      <c r="L661" s="17" t="s">
        <v>790</v>
      </c>
      <c r="M661" s="17" t="s">
        <v>789</v>
      </c>
      <c r="N661" s="19">
        <v>1419</v>
      </c>
      <c r="O661" s="19" t="str">
        <f t="shared" si="10"/>
        <v>8838Charcoal Black Slub</v>
      </c>
      <c r="P661" s="78">
        <v>6.49</v>
      </c>
    </row>
    <row r="662" spans="2:16">
      <c r="B662" s="15" t="s">
        <v>340</v>
      </c>
      <c r="C662" s="16" t="s">
        <v>663</v>
      </c>
      <c r="D662" s="17" t="s">
        <v>152</v>
      </c>
      <c r="E662" s="17" t="s">
        <v>787</v>
      </c>
      <c r="F662" s="17" t="s">
        <v>153</v>
      </c>
      <c r="G662" s="16" t="s">
        <v>138</v>
      </c>
      <c r="H662" s="17" t="s">
        <v>4</v>
      </c>
      <c r="I662" s="18">
        <v>72</v>
      </c>
      <c r="J662" s="17" t="s">
        <v>89</v>
      </c>
      <c r="K662" s="17" t="s">
        <v>80</v>
      </c>
      <c r="L662" s="17" t="s">
        <v>790</v>
      </c>
      <c r="M662" s="17" t="s">
        <v>789</v>
      </c>
      <c r="N662" s="19">
        <v>924</v>
      </c>
      <c r="O662" s="19" t="str">
        <f t="shared" si="10"/>
        <v>8838Charcoal Black Slub</v>
      </c>
      <c r="P662" s="78">
        <v>6.49</v>
      </c>
    </row>
    <row r="663" spans="2:16">
      <c r="B663" s="15" t="s">
        <v>340</v>
      </c>
      <c r="C663" s="16" t="s">
        <v>664</v>
      </c>
      <c r="D663" s="17" t="s">
        <v>152</v>
      </c>
      <c r="E663" s="17" t="s">
        <v>787</v>
      </c>
      <c r="F663" s="17" t="s">
        <v>153</v>
      </c>
      <c r="G663" s="16" t="s">
        <v>138</v>
      </c>
      <c r="H663" s="17" t="s">
        <v>6</v>
      </c>
      <c r="I663" s="18">
        <v>72</v>
      </c>
      <c r="J663" s="17" t="s">
        <v>89</v>
      </c>
      <c r="K663" s="17" t="s">
        <v>80</v>
      </c>
      <c r="L663" s="17" t="s">
        <v>790</v>
      </c>
      <c r="M663" s="17" t="s">
        <v>789</v>
      </c>
      <c r="N663" s="19">
        <v>208</v>
      </c>
      <c r="O663" s="19" t="str">
        <f t="shared" si="10"/>
        <v>8838Charcoal Black Slub</v>
      </c>
      <c r="P663" s="78">
        <v>6.49</v>
      </c>
    </row>
    <row r="664" spans="2:16">
      <c r="B664" s="15" t="s">
        <v>340</v>
      </c>
      <c r="C664" s="16" t="s">
        <v>665</v>
      </c>
      <c r="D664" s="17" t="s">
        <v>152</v>
      </c>
      <c r="E664" s="17" t="s">
        <v>787</v>
      </c>
      <c r="F664" s="17" t="s">
        <v>153</v>
      </c>
      <c r="G664" s="16" t="s">
        <v>138</v>
      </c>
      <c r="H664" s="17" t="s">
        <v>3</v>
      </c>
      <c r="I664" s="18">
        <v>72</v>
      </c>
      <c r="J664" s="17" t="s">
        <v>89</v>
      </c>
      <c r="K664" s="17" t="s">
        <v>67</v>
      </c>
      <c r="L664" s="17" t="s">
        <v>793</v>
      </c>
      <c r="M664" s="17" t="s">
        <v>789</v>
      </c>
      <c r="N664" s="19">
        <v>1165</v>
      </c>
      <c r="O664" s="19" t="str">
        <f t="shared" si="10"/>
        <v>8838Charcoal-Black Triblend</v>
      </c>
      <c r="P664" s="78">
        <v>5.29</v>
      </c>
    </row>
    <row r="665" spans="2:16">
      <c r="B665" s="15" t="s">
        <v>340</v>
      </c>
      <c r="C665" s="16" t="s">
        <v>666</v>
      </c>
      <c r="D665" s="17" t="s">
        <v>152</v>
      </c>
      <c r="E665" s="17" t="s">
        <v>787</v>
      </c>
      <c r="F665" s="17" t="s">
        <v>153</v>
      </c>
      <c r="G665" s="16" t="s">
        <v>138</v>
      </c>
      <c r="H665" s="17" t="s">
        <v>4</v>
      </c>
      <c r="I665" s="18">
        <v>72</v>
      </c>
      <c r="J665" s="17" t="s">
        <v>89</v>
      </c>
      <c r="K665" s="17" t="s">
        <v>67</v>
      </c>
      <c r="L665" s="17" t="s">
        <v>793</v>
      </c>
      <c r="M665" s="17" t="s">
        <v>789</v>
      </c>
      <c r="N665" s="19">
        <v>926</v>
      </c>
      <c r="O665" s="19" t="str">
        <f t="shared" si="10"/>
        <v>8838Charcoal-Black Triblend</v>
      </c>
      <c r="P665" s="78">
        <v>5.29</v>
      </c>
    </row>
    <row r="666" spans="2:16">
      <c r="B666" s="15" t="s">
        <v>340</v>
      </c>
      <c r="C666" s="16" t="s">
        <v>667</v>
      </c>
      <c r="D666" s="17" t="s">
        <v>152</v>
      </c>
      <c r="E666" s="17" t="s">
        <v>787</v>
      </c>
      <c r="F666" s="17" t="s">
        <v>153</v>
      </c>
      <c r="G666" s="16" t="s">
        <v>138</v>
      </c>
      <c r="H666" s="17" t="s">
        <v>5</v>
      </c>
      <c r="I666" s="18">
        <v>72</v>
      </c>
      <c r="J666" s="17" t="s">
        <v>89</v>
      </c>
      <c r="K666" s="17" t="s">
        <v>67</v>
      </c>
      <c r="L666" s="17" t="s">
        <v>793</v>
      </c>
      <c r="M666" s="17" t="s">
        <v>789</v>
      </c>
      <c r="N666" s="19">
        <v>559</v>
      </c>
      <c r="O666" s="19" t="str">
        <f t="shared" si="10"/>
        <v>8838Charcoal-Black Triblend</v>
      </c>
      <c r="P666" s="78">
        <v>5.29</v>
      </c>
    </row>
    <row r="667" spans="2:16">
      <c r="B667" s="15" t="s">
        <v>340</v>
      </c>
      <c r="C667" s="16" t="s">
        <v>668</v>
      </c>
      <c r="D667" s="17" t="s">
        <v>152</v>
      </c>
      <c r="E667" s="17" t="s">
        <v>787</v>
      </c>
      <c r="F667" s="17" t="s">
        <v>153</v>
      </c>
      <c r="G667" s="16" t="s">
        <v>138</v>
      </c>
      <c r="H667" s="17" t="s">
        <v>6</v>
      </c>
      <c r="I667" s="18">
        <v>72</v>
      </c>
      <c r="J667" s="17" t="s">
        <v>89</v>
      </c>
      <c r="K667" s="17" t="s">
        <v>67</v>
      </c>
      <c r="L667" s="17" t="s">
        <v>793</v>
      </c>
      <c r="M667" s="17" t="s">
        <v>789</v>
      </c>
      <c r="N667" s="19">
        <v>225</v>
      </c>
      <c r="O667" s="19" t="str">
        <f t="shared" si="10"/>
        <v>8838Charcoal-Black Triblend</v>
      </c>
      <c r="P667" s="78">
        <v>5.29</v>
      </c>
    </row>
    <row r="668" spans="2:16">
      <c r="B668" s="15" t="s">
        <v>340</v>
      </c>
      <c r="C668" s="16" t="s">
        <v>669</v>
      </c>
      <c r="D668" s="17" t="s">
        <v>152</v>
      </c>
      <c r="E668" s="17" t="s">
        <v>787</v>
      </c>
      <c r="F668" s="17" t="s">
        <v>153</v>
      </c>
      <c r="G668" s="16" t="s">
        <v>138</v>
      </c>
      <c r="H668" s="17" t="s">
        <v>7</v>
      </c>
      <c r="I668" s="18">
        <v>72</v>
      </c>
      <c r="J668" s="17" t="s">
        <v>89</v>
      </c>
      <c r="K668" s="17" t="s">
        <v>67</v>
      </c>
      <c r="L668" s="17" t="s">
        <v>793</v>
      </c>
      <c r="M668" s="17" t="s">
        <v>789</v>
      </c>
      <c r="N668" s="19">
        <v>602</v>
      </c>
      <c r="O668" s="19" t="str">
        <f t="shared" si="10"/>
        <v>8838Charcoal-Black Triblend</v>
      </c>
      <c r="P668" s="78">
        <v>6.48</v>
      </c>
    </row>
    <row r="669" spans="2:16">
      <c r="B669" s="15" t="s">
        <v>340</v>
      </c>
      <c r="C669" s="16" t="s">
        <v>670</v>
      </c>
      <c r="D669" s="17" t="s">
        <v>152</v>
      </c>
      <c r="E669" s="17" t="s">
        <v>787</v>
      </c>
      <c r="F669" s="17" t="s">
        <v>153</v>
      </c>
      <c r="G669" s="16" t="s">
        <v>138</v>
      </c>
      <c r="H669" s="17" t="s">
        <v>3</v>
      </c>
      <c r="I669" s="18">
        <v>72</v>
      </c>
      <c r="J669" s="17" t="s">
        <v>89</v>
      </c>
      <c r="K669" s="17" t="s">
        <v>57</v>
      </c>
      <c r="L669" s="17" t="s">
        <v>788</v>
      </c>
      <c r="M669" s="17" t="s">
        <v>789</v>
      </c>
      <c r="N669" s="19">
        <v>300</v>
      </c>
      <c r="O669" s="19" t="str">
        <f t="shared" si="10"/>
        <v>8838Coral</v>
      </c>
      <c r="P669" s="78">
        <v>6.09</v>
      </c>
    </row>
    <row r="670" spans="2:16">
      <c r="B670" s="15" t="s">
        <v>340</v>
      </c>
      <c r="C670" s="16" t="s">
        <v>671</v>
      </c>
      <c r="D670" s="17" t="s">
        <v>152</v>
      </c>
      <c r="E670" s="17" t="s">
        <v>787</v>
      </c>
      <c r="F670" s="17" t="s">
        <v>153</v>
      </c>
      <c r="G670" s="16" t="s">
        <v>138</v>
      </c>
      <c r="H670" s="17" t="s">
        <v>7</v>
      </c>
      <c r="I670" s="18">
        <v>72</v>
      </c>
      <c r="J670" s="17" t="s">
        <v>89</v>
      </c>
      <c r="K670" s="17" t="s">
        <v>57</v>
      </c>
      <c r="L670" s="17" t="s">
        <v>788</v>
      </c>
      <c r="M670" s="17" t="s">
        <v>789</v>
      </c>
      <c r="N670" s="19">
        <v>194</v>
      </c>
      <c r="O670" s="19" t="str">
        <f t="shared" si="10"/>
        <v>8838Coral</v>
      </c>
      <c r="P670" s="78">
        <v>7.28</v>
      </c>
    </row>
    <row r="671" spans="2:16">
      <c r="B671" s="15" t="s">
        <v>340</v>
      </c>
      <c r="C671" s="16" t="s">
        <v>332</v>
      </c>
      <c r="D671" s="17" t="s">
        <v>152</v>
      </c>
      <c r="E671" s="17" t="s">
        <v>787</v>
      </c>
      <c r="F671" s="17" t="s">
        <v>153</v>
      </c>
      <c r="G671" s="16" t="s">
        <v>138</v>
      </c>
      <c r="H671" s="17" t="s">
        <v>3</v>
      </c>
      <c r="I671" s="18">
        <v>72</v>
      </c>
      <c r="J671" s="17" t="s">
        <v>89</v>
      </c>
      <c r="K671" s="17" t="s">
        <v>37</v>
      </c>
      <c r="L671" s="17" t="s">
        <v>788</v>
      </c>
      <c r="M671" s="17" t="s">
        <v>789</v>
      </c>
      <c r="N671" s="19">
        <v>1984</v>
      </c>
      <c r="O671" s="19" t="str">
        <f t="shared" si="10"/>
        <v>8838Dark Grey Heather</v>
      </c>
      <c r="P671" s="78">
        <v>6.09</v>
      </c>
    </row>
    <row r="672" spans="2:16">
      <c r="B672" s="15" t="s">
        <v>340</v>
      </c>
      <c r="C672" s="16" t="s">
        <v>333</v>
      </c>
      <c r="D672" s="17" t="s">
        <v>152</v>
      </c>
      <c r="E672" s="17" t="s">
        <v>787</v>
      </c>
      <c r="F672" s="17" t="s">
        <v>153</v>
      </c>
      <c r="G672" s="16" t="s">
        <v>138</v>
      </c>
      <c r="H672" s="17" t="s">
        <v>4</v>
      </c>
      <c r="I672" s="18">
        <v>72</v>
      </c>
      <c r="J672" s="17" t="s">
        <v>89</v>
      </c>
      <c r="K672" s="17" t="s">
        <v>37</v>
      </c>
      <c r="L672" s="17" t="s">
        <v>788</v>
      </c>
      <c r="M672" s="17" t="s">
        <v>789</v>
      </c>
      <c r="N672" s="19">
        <v>541</v>
      </c>
      <c r="O672" s="19" t="str">
        <f t="shared" si="10"/>
        <v>8838Dark Grey Heather</v>
      </c>
      <c r="P672" s="78">
        <v>6.09</v>
      </c>
    </row>
    <row r="673" spans="2:16">
      <c r="B673" s="15" t="s">
        <v>340</v>
      </c>
      <c r="C673" s="16" t="s">
        <v>334</v>
      </c>
      <c r="D673" s="17" t="s">
        <v>152</v>
      </c>
      <c r="E673" s="17" t="s">
        <v>787</v>
      </c>
      <c r="F673" s="17" t="s">
        <v>153</v>
      </c>
      <c r="G673" s="16" t="s">
        <v>138</v>
      </c>
      <c r="H673" s="17" t="s">
        <v>7</v>
      </c>
      <c r="I673" s="18">
        <v>72</v>
      </c>
      <c r="J673" s="17" t="s">
        <v>89</v>
      </c>
      <c r="K673" s="17" t="s">
        <v>37</v>
      </c>
      <c r="L673" s="17" t="s">
        <v>788</v>
      </c>
      <c r="M673" s="17" t="s">
        <v>789</v>
      </c>
      <c r="N673" s="19">
        <v>1045</v>
      </c>
      <c r="O673" s="19" t="str">
        <f t="shared" si="10"/>
        <v>8838Dark Grey Heather</v>
      </c>
      <c r="P673" s="78">
        <v>7.28</v>
      </c>
    </row>
    <row r="674" spans="2:16">
      <c r="B674" s="15" t="s">
        <v>340</v>
      </c>
      <c r="C674" s="16" t="s">
        <v>672</v>
      </c>
      <c r="D674" s="17" t="s">
        <v>152</v>
      </c>
      <c r="E674" s="17" t="s">
        <v>787</v>
      </c>
      <c r="F674" s="17" t="s">
        <v>153</v>
      </c>
      <c r="G674" s="16" t="s">
        <v>138</v>
      </c>
      <c r="H674" s="17" t="s">
        <v>3</v>
      </c>
      <c r="I674" s="18">
        <v>72</v>
      </c>
      <c r="J674" s="17" t="s">
        <v>89</v>
      </c>
      <c r="K674" s="17" t="s">
        <v>68</v>
      </c>
      <c r="L674" s="17" t="s">
        <v>793</v>
      </c>
      <c r="M674" s="17" t="s">
        <v>789</v>
      </c>
      <c r="N674" s="19">
        <v>875</v>
      </c>
      <c r="O674" s="19" t="str">
        <f t="shared" si="10"/>
        <v>8838Grey Triblend</v>
      </c>
      <c r="P674" s="78">
        <v>5.29</v>
      </c>
    </row>
    <row r="675" spans="2:16">
      <c r="B675" s="15" t="s">
        <v>340</v>
      </c>
      <c r="C675" s="16" t="s">
        <v>673</v>
      </c>
      <c r="D675" s="17" t="s">
        <v>152</v>
      </c>
      <c r="E675" s="17" t="s">
        <v>787</v>
      </c>
      <c r="F675" s="17" t="s">
        <v>153</v>
      </c>
      <c r="G675" s="16" t="s">
        <v>138</v>
      </c>
      <c r="H675" s="17" t="s">
        <v>4</v>
      </c>
      <c r="I675" s="18">
        <v>72</v>
      </c>
      <c r="J675" s="17" t="s">
        <v>89</v>
      </c>
      <c r="K675" s="17" t="s">
        <v>68</v>
      </c>
      <c r="L675" s="17" t="s">
        <v>793</v>
      </c>
      <c r="M675" s="17" t="s">
        <v>789</v>
      </c>
      <c r="N675" s="19">
        <v>1509</v>
      </c>
      <c r="O675" s="19" t="str">
        <f t="shared" si="10"/>
        <v>8838Grey Triblend</v>
      </c>
      <c r="P675" s="78">
        <v>5.29</v>
      </c>
    </row>
    <row r="676" spans="2:16">
      <c r="B676" s="15" t="s">
        <v>340</v>
      </c>
      <c r="C676" s="16" t="s">
        <v>674</v>
      </c>
      <c r="D676" s="17" t="s">
        <v>152</v>
      </c>
      <c r="E676" s="17" t="s">
        <v>787</v>
      </c>
      <c r="F676" s="17" t="s">
        <v>153</v>
      </c>
      <c r="G676" s="16" t="s">
        <v>138</v>
      </c>
      <c r="H676" s="17" t="s">
        <v>6</v>
      </c>
      <c r="I676" s="18">
        <v>72</v>
      </c>
      <c r="J676" s="17" t="s">
        <v>89</v>
      </c>
      <c r="K676" s="17" t="s">
        <v>68</v>
      </c>
      <c r="L676" s="17" t="s">
        <v>793</v>
      </c>
      <c r="M676" s="17" t="s">
        <v>789</v>
      </c>
      <c r="N676" s="19">
        <v>561</v>
      </c>
      <c r="O676" s="19" t="str">
        <f t="shared" si="10"/>
        <v>8838Grey Triblend</v>
      </c>
      <c r="P676" s="78">
        <v>5.29</v>
      </c>
    </row>
    <row r="677" spans="2:16">
      <c r="B677" s="15" t="s">
        <v>340</v>
      </c>
      <c r="C677" s="16" t="s">
        <v>675</v>
      </c>
      <c r="D677" s="17" t="s">
        <v>152</v>
      </c>
      <c r="E677" s="17" t="s">
        <v>787</v>
      </c>
      <c r="F677" s="17" t="s">
        <v>153</v>
      </c>
      <c r="G677" s="16" t="s">
        <v>138</v>
      </c>
      <c r="H677" s="17" t="s">
        <v>7</v>
      </c>
      <c r="I677" s="18">
        <v>72</v>
      </c>
      <c r="J677" s="17" t="s">
        <v>89</v>
      </c>
      <c r="K677" s="17" t="s">
        <v>68</v>
      </c>
      <c r="L677" s="17" t="s">
        <v>793</v>
      </c>
      <c r="M677" s="17" t="s">
        <v>789</v>
      </c>
      <c r="N677" s="19">
        <v>862</v>
      </c>
      <c r="O677" s="19" t="str">
        <f t="shared" si="10"/>
        <v>8838Grey Triblend</v>
      </c>
      <c r="P677" s="78">
        <v>6.48</v>
      </c>
    </row>
    <row r="678" spans="2:16">
      <c r="B678" s="15" t="s">
        <v>340</v>
      </c>
      <c r="C678" s="16" t="s">
        <v>676</v>
      </c>
      <c r="D678" s="17" t="s">
        <v>152</v>
      </c>
      <c r="E678" s="17" t="s">
        <v>787</v>
      </c>
      <c r="F678" s="17" t="s">
        <v>153</v>
      </c>
      <c r="G678" s="16" t="s">
        <v>138</v>
      </c>
      <c r="H678" s="17" t="s">
        <v>7</v>
      </c>
      <c r="I678" s="18">
        <v>72</v>
      </c>
      <c r="J678" s="17" t="s">
        <v>89</v>
      </c>
      <c r="K678" s="17" t="s">
        <v>43</v>
      </c>
      <c r="L678" s="17" t="s">
        <v>788</v>
      </c>
      <c r="M678" s="17" t="s">
        <v>789</v>
      </c>
      <c r="N678" s="19">
        <v>120</v>
      </c>
      <c r="O678" s="19" t="str">
        <f t="shared" si="10"/>
        <v>8838Heather Deep Teal</v>
      </c>
      <c r="P678" s="78">
        <v>7.28</v>
      </c>
    </row>
    <row r="679" spans="2:16">
      <c r="B679" s="15" t="s">
        <v>340</v>
      </c>
      <c r="C679" s="16" t="s">
        <v>677</v>
      </c>
      <c r="D679" s="17" t="s">
        <v>152</v>
      </c>
      <c r="E679" s="17" t="s">
        <v>787</v>
      </c>
      <c r="F679" s="17" t="s">
        <v>153</v>
      </c>
      <c r="G679" s="16" t="s">
        <v>138</v>
      </c>
      <c r="H679" s="17" t="s">
        <v>7</v>
      </c>
      <c r="I679" s="18">
        <v>72</v>
      </c>
      <c r="J679" s="17" t="s">
        <v>89</v>
      </c>
      <c r="K679" s="17" t="s">
        <v>92</v>
      </c>
      <c r="L679" s="17" t="s">
        <v>788</v>
      </c>
      <c r="M679" s="17" t="s">
        <v>789</v>
      </c>
      <c r="N679" s="19">
        <v>211</v>
      </c>
      <c r="O679" s="19" t="str">
        <f t="shared" si="10"/>
        <v>8838Heather Dust</v>
      </c>
      <c r="P679" s="78">
        <v>7.28</v>
      </c>
    </row>
    <row r="680" spans="2:16">
      <c r="B680" s="15" t="s">
        <v>340</v>
      </c>
      <c r="C680" s="16" t="s">
        <v>678</v>
      </c>
      <c r="D680" s="17" t="s">
        <v>152</v>
      </c>
      <c r="E680" s="17" t="s">
        <v>787</v>
      </c>
      <c r="F680" s="17" t="s">
        <v>153</v>
      </c>
      <c r="G680" s="16" t="s">
        <v>138</v>
      </c>
      <c r="H680" s="17" t="s">
        <v>3</v>
      </c>
      <c r="I680" s="18">
        <v>72</v>
      </c>
      <c r="J680" s="17" t="s">
        <v>89</v>
      </c>
      <c r="K680" s="17" t="s">
        <v>38</v>
      </c>
      <c r="L680" s="17" t="s">
        <v>788</v>
      </c>
      <c r="M680" s="17" t="s">
        <v>789</v>
      </c>
      <c r="N680" s="19">
        <v>1439</v>
      </c>
      <c r="O680" s="19" t="str">
        <f t="shared" si="10"/>
        <v>8838Heather Navy</v>
      </c>
      <c r="P680" s="78">
        <v>6.09</v>
      </c>
    </row>
    <row r="681" spans="2:16">
      <c r="B681" s="15" t="s">
        <v>340</v>
      </c>
      <c r="C681" s="16" t="s">
        <v>679</v>
      </c>
      <c r="D681" s="17" t="s">
        <v>152</v>
      </c>
      <c r="E681" s="17" t="s">
        <v>787</v>
      </c>
      <c r="F681" s="17" t="s">
        <v>153</v>
      </c>
      <c r="G681" s="16" t="s">
        <v>138</v>
      </c>
      <c r="H681" s="17" t="s">
        <v>4</v>
      </c>
      <c r="I681" s="18">
        <v>72</v>
      </c>
      <c r="J681" s="17" t="s">
        <v>89</v>
      </c>
      <c r="K681" s="17" t="s">
        <v>38</v>
      </c>
      <c r="L681" s="17" t="s">
        <v>788</v>
      </c>
      <c r="M681" s="17" t="s">
        <v>789</v>
      </c>
      <c r="N681" s="19">
        <v>308</v>
      </c>
      <c r="O681" s="19" t="str">
        <f t="shared" si="10"/>
        <v>8838Heather Navy</v>
      </c>
      <c r="P681" s="78">
        <v>6.09</v>
      </c>
    </row>
    <row r="682" spans="2:16">
      <c r="B682" s="15" t="s">
        <v>340</v>
      </c>
      <c r="C682" s="16" t="s">
        <v>680</v>
      </c>
      <c r="D682" s="17" t="s">
        <v>152</v>
      </c>
      <c r="E682" s="17" t="s">
        <v>787</v>
      </c>
      <c r="F682" s="17" t="s">
        <v>153</v>
      </c>
      <c r="G682" s="16" t="s">
        <v>138</v>
      </c>
      <c r="H682" s="17" t="s">
        <v>7</v>
      </c>
      <c r="I682" s="18">
        <v>72</v>
      </c>
      <c r="J682" s="17" t="s">
        <v>89</v>
      </c>
      <c r="K682" s="17" t="s">
        <v>38</v>
      </c>
      <c r="L682" s="17" t="s">
        <v>788</v>
      </c>
      <c r="M682" s="17" t="s">
        <v>789</v>
      </c>
      <c r="N682" s="19">
        <v>217</v>
      </c>
      <c r="O682" s="19" t="str">
        <f t="shared" si="10"/>
        <v>8838Heather Navy</v>
      </c>
      <c r="P682" s="78">
        <v>7.28</v>
      </c>
    </row>
    <row r="683" spans="2:16">
      <c r="B683" s="15" t="s">
        <v>340</v>
      </c>
      <c r="C683" s="16" t="s">
        <v>681</v>
      </c>
      <c r="D683" s="17" t="s">
        <v>152</v>
      </c>
      <c r="E683" s="17" t="s">
        <v>787</v>
      </c>
      <c r="F683" s="17" t="s">
        <v>153</v>
      </c>
      <c r="G683" s="16" t="s">
        <v>138</v>
      </c>
      <c r="H683" s="17" t="s">
        <v>3</v>
      </c>
      <c r="I683" s="18">
        <v>72</v>
      </c>
      <c r="J683" s="17" t="s">
        <v>89</v>
      </c>
      <c r="K683" s="17" t="s">
        <v>54</v>
      </c>
      <c r="L683" s="17" t="s">
        <v>788</v>
      </c>
      <c r="M683" s="17" t="s">
        <v>789</v>
      </c>
      <c r="N683" s="19">
        <v>1550</v>
      </c>
      <c r="O683" s="19" t="str">
        <f t="shared" si="10"/>
        <v>8838Heather Olive</v>
      </c>
      <c r="P683" s="78">
        <v>6.09</v>
      </c>
    </row>
    <row r="684" spans="2:16">
      <c r="B684" s="15" t="s">
        <v>340</v>
      </c>
      <c r="C684" s="16" t="s">
        <v>682</v>
      </c>
      <c r="D684" s="17" t="s">
        <v>152</v>
      </c>
      <c r="E684" s="17" t="s">
        <v>787</v>
      </c>
      <c r="F684" s="17" t="s">
        <v>153</v>
      </c>
      <c r="G684" s="16" t="s">
        <v>138</v>
      </c>
      <c r="H684" s="17" t="s">
        <v>7</v>
      </c>
      <c r="I684" s="18">
        <v>72</v>
      </c>
      <c r="J684" s="17" t="s">
        <v>89</v>
      </c>
      <c r="K684" s="17" t="s">
        <v>54</v>
      </c>
      <c r="L684" s="17" t="s">
        <v>788</v>
      </c>
      <c r="M684" s="17" t="s">
        <v>789</v>
      </c>
      <c r="N684" s="19">
        <v>140</v>
      </c>
      <c r="O684" s="19" t="str">
        <f t="shared" si="10"/>
        <v>8838Heather Olive</v>
      </c>
      <c r="P684" s="78">
        <v>7.28</v>
      </c>
    </row>
    <row r="685" spans="2:16">
      <c r="B685" s="15" t="s">
        <v>340</v>
      </c>
      <c r="C685" s="16" t="s">
        <v>683</v>
      </c>
      <c r="D685" s="17" t="s">
        <v>152</v>
      </c>
      <c r="E685" s="17" t="s">
        <v>787</v>
      </c>
      <c r="F685" s="17" t="s">
        <v>153</v>
      </c>
      <c r="G685" s="16" t="s">
        <v>138</v>
      </c>
      <c r="H685" s="17" t="s">
        <v>3</v>
      </c>
      <c r="I685" s="18">
        <v>72</v>
      </c>
      <c r="J685" s="17" t="s">
        <v>89</v>
      </c>
      <c r="K685" s="17" t="s">
        <v>44</v>
      </c>
      <c r="L685" s="17" t="s">
        <v>788</v>
      </c>
      <c r="M685" s="17" t="s">
        <v>789</v>
      </c>
      <c r="N685" s="19">
        <v>345</v>
      </c>
      <c r="O685" s="19" t="str">
        <f t="shared" si="10"/>
        <v>8838Heather Stone</v>
      </c>
      <c r="P685" s="78">
        <v>6.09</v>
      </c>
    </row>
    <row r="686" spans="2:16">
      <c r="B686" s="15" t="s">
        <v>340</v>
      </c>
      <c r="C686" s="16" t="s">
        <v>684</v>
      </c>
      <c r="D686" s="17" t="s">
        <v>152</v>
      </c>
      <c r="E686" s="17" t="s">
        <v>787</v>
      </c>
      <c r="F686" s="17" t="s">
        <v>153</v>
      </c>
      <c r="G686" s="16" t="s">
        <v>138</v>
      </c>
      <c r="H686" s="17" t="s">
        <v>7</v>
      </c>
      <c r="I686" s="18">
        <v>72</v>
      </c>
      <c r="J686" s="17" t="s">
        <v>89</v>
      </c>
      <c r="K686" s="17" t="s">
        <v>44</v>
      </c>
      <c r="L686" s="17" t="s">
        <v>788</v>
      </c>
      <c r="M686" s="17" t="s">
        <v>789</v>
      </c>
      <c r="N686" s="19">
        <v>521</v>
      </c>
      <c r="O686" s="19" t="str">
        <f t="shared" si="10"/>
        <v>8838Heather Stone</v>
      </c>
      <c r="P686" s="78">
        <v>7.28</v>
      </c>
    </row>
    <row r="687" spans="2:16">
      <c r="B687" s="15" t="s">
        <v>340</v>
      </c>
      <c r="C687" s="16" t="s">
        <v>685</v>
      </c>
      <c r="D687" s="17" t="s">
        <v>152</v>
      </c>
      <c r="E687" s="17" t="s">
        <v>787</v>
      </c>
      <c r="F687" s="17" t="s">
        <v>153</v>
      </c>
      <c r="G687" s="16" t="s">
        <v>138</v>
      </c>
      <c r="H687" s="17" t="s">
        <v>3</v>
      </c>
      <c r="I687" s="18">
        <v>72</v>
      </c>
      <c r="J687" s="17" t="s">
        <v>89</v>
      </c>
      <c r="K687" s="17" t="s">
        <v>70</v>
      </c>
      <c r="L687" s="17" t="s">
        <v>788</v>
      </c>
      <c r="M687" s="17" t="s">
        <v>789</v>
      </c>
      <c r="N687" s="19">
        <v>1650</v>
      </c>
      <c r="O687" s="19" t="str">
        <f t="shared" si="10"/>
        <v>8838Midnight</v>
      </c>
      <c r="P687" s="78">
        <v>6.09</v>
      </c>
    </row>
    <row r="688" spans="2:16">
      <c r="B688" s="15" t="s">
        <v>340</v>
      </c>
      <c r="C688" s="16" t="s">
        <v>686</v>
      </c>
      <c r="D688" s="17" t="s">
        <v>152</v>
      </c>
      <c r="E688" s="17" t="s">
        <v>787</v>
      </c>
      <c r="F688" s="17" t="s">
        <v>153</v>
      </c>
      <c r="G688" s="16" t="s">
        <v>138</v>
      </c>
      <c r="H688" s="17" t="s">
        <v>4</v>
      </c>
      <c r="I688" s="18">
        <v>72</v>
      </c>
      <c r="J688" s="17" t="s">
        <v>89</v>
      </c>
      <c r="K688" s="17" t="s">
        <v>70</v>
      </c>
      <c r="L688" s="17" t="s">
        <v>788</v>
      </c>
      <c r="M688" s="17" t="s">
        <v>789</v>
      </c>
      <c r="N688" s="19">
        <v>661</v>
      </c>
      <c r="O688" s="19" t="str">
        <f t="shared" si="10"/>
        <v>8838Midnight</v>
      </c>
      <c r="P688" s="78">
        <v>6.09</v>
      </c>
    </row>
    <row r="689" spans="2:16">
      <c r="B689" s="15" t="s">
        <v>340</v>
      </c>
      <c r="C689" s="16" t="s">
        <v>687</v>
      </c>
      <c r="D689" s="17" t="s">
        <v>152</v>
      </c>
      <c r="E689" s="17" t="s">
        <v>787</v>
      </c>
      <c r="F689" s="17" t="s">
        <v>153</v>
      </c>
      <c r="G689" s="16" t="s">
        <v>138</v>
      </c>
      <c r="H689" s="17" t="s">
        <v>7</v>
      </c>
      <c r="I689" s="18">
        <v>72</v>
      </c>
      <c r="J689" s="17" t="s">
        <v>89</v>
      </c>
      <c r="K689" s="17" t="s">
        <v>70</v>
      </c>
      <c r="L689" s="17" t="s">
        <v>788</v>
      </c>
      <c r="M689" s="17" t="s">
        <v>789</v>
      </c>
      <c r="N689" s="19">
        <v>464</v>
      </c>
      <c r="O689" s="19" t="str">
        <f t="shared" si="10"/>
        <v>8838Midnight</v>
      </c>
      <c r="P689" s="78">
        <v>7.28</v>
      </c>
    </row>
    <row r="690" spans="2:16">
      <c r="B690" s="15" t="s">
        <v>340</v>
      </c>
      <c r="C690" s="16" t="s">
        <v>688</v>
      </c>
      <c r="D690" s="17" t="s">
        <v>152</v>
      </c>
      <c r="E690" s="17" t="s">
        <v>787</v>
      </c>
      <c r="F690" s="17" t="s">
        <v>153</v>
      </c>
      <c r="G690" s="16" t="s">
        <v>138</v>
      </c>
      <c r="H690" s="17" t="s">
        <v>3</v>
      </c>
      <c r="I690" s="18">
        <v>72</v>
      </c>
      <c r="J690" s="17" t="s">
        <v>89</v>
      </c>
      <c r="K690" s="17" t="s">
        <v>58</v>
      </c>
      <c r="L690" s="17" t="s">
        <v>788</v>
      </c>
      <c r="M690" s="17" t="s">
        <v>789</v>
      </c>
      <c r="N690" s="19">
        <v>1746</v>
      </c>
      <c r="O690" s="19" t="str">
        <f t="shared" si="10"/>
        <v>8838Mint</v>
      </c>
      <c r="P690" s="78">
        <v>6.09</v>
      </c>
    </row>
    <row r="691" spans="2:16">
      <c r="B691" s="15" t="s">
        <v>340</v>
      </c>
      <c r="C691" s="16" t="s">
        <v>689</v>
      </c>
      <c r="D691" s="17" t="s">
        <v>152</v>
      </c>
      <c r="E691" s="17" t="s">
        <v>787</v>
      </c>
      <c r="F691" s="17" t="s">
        <v>153</v>
      </c>
      <c r="G691" s="16" t="s">
        <v>138</v>
      </c>
      <c r="H691" s="17" t="s">
        <v>6</v>
      </c>
      <c r="I691" s="18">
        <v>72</v>
      </c>
      <c r="J691" s="17" t="s">
        <v>89</v>
      </c>
      <c r="K691" s="17" t="s">
        <v>58</v>
      </c>
      <c r="L691" s="17" t="s">
        <v>788</v>
      </c>
      <c r="M691" s="17" t="s">
        <v>789</v>
      </c>
      <c r="N691" s="19">
        <v>66</v>
      </c>
      <c r="O691" s="19" t="str">
        <f t="shared" si="10"/>
        <v>8838Mint</v>
      </c>
      <c r="P691" s="78">
        <v>6.09</v>
      </c>
    </row>
    <row r="692" spans="2:16">
      <c r="B692" s="15" t="s">
        <v>340</v>
      </c>
      <c r="C692" s="16" t="s">
        <v>690</v>
      </c>
      <c r="D692" s="17" t="s">
        <v>152</v>
      </c>
      <c r="E692" s="17" t="s">
        <v>787</v>
      </c>
      <c r="F692" s="17" t="s">
        <v>153</v>
      </c>
      <c r="G692" s="16" t="s">
        <v>138</v>
      </c>
      <c r="H692" s="17" t="s">
        <v>7</v>
      </c>
      <c r="I692" s="18">
        <v>72</v>
      </c>
      <c r="J692" s="17" t="s">
        <v>89</v>
      </c>
      <c r="K692" s="17" t="s">
        <v>58</v>
      </c>
      <c r="L692" s="17" t="s">
        <v>788</v>
      </c>
      <c r="M692" s="17" t="s">
        <v>789</v>
      </c>
      <c r="N692" s="19">
        <v>560</v>
      </c>
      <c r="O692" s="19" t="str">
        <f t="shared" si="10"/>
        <v>8838Mint</v>
      </c>
      <c r="P692" s="78">
        <v>7.28</v>
      </c>
    </row>
    <row r="693" spans="2:16">
      <c r="B693" s="15" t="s">
        <v>340</v>
      </c>
      <c r="C693" s="16" t="s">
        <v>691</v>
      </c>
      <c r="D693" s="17" t="s">
        <v>152</v>
      </c>
      <c r="E693" s="17" t="s">
        <v>787</v>
      </c>
      <c r="F693" s="17" t="s">
        <v>153</v>
      </c>
      <c r="G693" s="16" t="s">
        <v>138</v>
      </c>
      <c r="H693" s="17" t="s">
        <v>3</v>
      </c>
      <c r="I693" s="18">
        <v>72</v>
      </c>
      <c r="J693" s="17" t="s">
        <v>89</v>
      </c>
      <c r="K693" s="17" t="s">
        <v>72</v>
      </c>
      <c r="L693" s="17" t="s">
        <v>788</v>
      </c>
      <c r="M693" s="17" t="s">
        <v>789</v>
      </c>
      <c r="N693" s="19">
        <v>167</v>
      </c>
      <c r="O693" s="19" t="str">
        <f t="shared" si="10"/>
        <v>8838Red</v>
      </c>
      <c r="P693" s="78">
        <v>6.09</v>
      </c>
    </row>
    <row r="694" spans="2:16">
      <c r="B694" s="15" t="s">
        <v>340</v>
      </c>
      <c r="C694" s="16" t="s">
        <v>335</v>
      </c>
      <c r="D694" s="17" t="s">
        <v>152</v>
      </c>
      <c r="E694" s="17" t="s">
        <v>787</v>
      </c>
      <c r="F694" s="17" t="s">
        <v>153</v>
      </c>
      <c r="G694" s="16" t="s">
        <v>138</v>
      </c>
      <c r="H694" s="17" t="s">
        <v>7</v>
      </c>
      <c r="I694" s="18">
        <v>72</v>
      </c>
      <c r="J694" s="17" t="s">
        <v>89</v>
      </c>
      <c r="K694" s="17" t="s">
        <v>72</v>
      </c>
      <c r="L694" s="17" t="s">
        <v>788</v>
      </c>
      <c r="M694" s="17" t="s">
        <v>789</v>
      </c>
      <c r="N694" s="19">
        <v>320</v>
      </c>
      <c r="O694" s="19" t="str">
        <f t="shared" si="10"/>
        <v>8838Red</v>
      </c>
      <c r="P694" s="78">
        <v>7.28</v>
      </c>
    </row>
    <row r="695" spans="2:16">
      <c r="B695" s="15" t="s">
        <v>340</v>
      </c>
      <c r="C695" s="16" t="s">
        <v>692</v>
      </c>
      <c r="D695" s="17" t="s">
        <v>152</v>
      </c>
      <c r="E695" s="17" t="s">
        <v>787</v>
      </c>
      <c r="F695" s="17" t="s">
        <v>153</v>
      </c>
      <c r="G695" s="16" t="s">
        <v>138</v>
      </c>
      <c r="H695" s="17" t="s">
        <v>3</v>
      </c>
      <c r="I695" s="18">
        <v>72</v>
      </c>
      <c r="J695" s="17" t="s">
        <v>89</v>
      </c>
      <c r="K695" s="17" t="s">
        <v>73</v>
      </c>
      <c r="L695" s="17" t="s">
        <v>793</v>
      </c>
      <c r="M695" s="17" t="s">
        <v>789</v>
      </c>
      <c r="N695" s="19">
        <v>648</v>
      </c>
      <c r="O695" s="19" t="str">
        <f t="shared" si="10"/>
        <v>8838Red Triblend</v>
      </c>
      <c r="P695" s="78">
        <v>5.29</v>
      </c>
    </row>
    <row r="696" spans="2:16">
      <c r="B696" s="15" t="s">
        <v>340</v>
      </c>
      <c r="C696" s="16" t="s">
        <v>693</v>
      </c>
      <c r="D696" s="17" t="s">
        <v>152</v>
      </c>
      <c r="E696" s="17" t="s">
        <v>787</v>
      </c>
      <c r="F696" s="17" t="s">
        <v>153</v>
      </c>
      <c r="G696" s="16" t="s">
        <v>138</v>
      </c>
      <c r="H696" s="17" t="s">
        <v>4</v>
      </c>
      <c r="I696" s="18">
        <v>72</v>
      </c>
      <c r="J696" s="17" t="s">
        <v>89</v>
      </c>
      <c r="K696" s="17" t="s">
        <v>73</v>
      </c>
      <c r="L696" s="17" t="s">
        <v>793</v>
      </c>
      <c r="M696" s="17" t="s">
        <v>789</v>
      </c>
      <c r="N696" s="19">
        <v>867</v>
      </c>
      <c r="O696" s="19" t="str">
        <f t="shared" si="10"/>
        <v>8838Red Triblend</v>
      </c>
      <c r="P696" s="78">
        <v>5.29</v>
      </c>
    </row>
    <row r="697" spans="2:16">
      <c r="B697" s="15" t="s">
        <v>340</v>
      </c>
      <c r="C697" s="16" t="s">
        <v>694</v>
      </c>
      <c r="D697" s="17" t="s">
        <v>152</v>
      </c>
      <c r="E697" s="17" t="s">
        <v>787</v>
      </c>
      <c r="F697" s="17" t="s">
        <v>153</v>
      </c>
      <c r="G697" s="16" t="s">
        <v>138</v>
      </c>
      <c r="H697" s="17" t="s">
        <v>7</v>
      </c>
      <c r="I697" s="18">
        <v>72</v>
      </c>
      <c r="J697" s="17" t="s">
        <v>89</v>
      </c>
      <c r="K697" s="17" t="s">
        <v>73</v>
      </c>
      <c r="L697" s="17" t="s">
        <v>793</v>
      </c>
      <c r="M697" s="17" t="s">
        <v>789</v>
      </c>
      <c r="N697" s="19">
        <v>579</v>
      </c>
      <c r="O697" s="19" t="str">
        <f t="shared" si="10"/>
        <v>8838Red Triblend</v>
      </c>
      <c r="P697" s="78">
        <v>6.48</v>
      </c>
    </row>
    <row r="698" spans="2:16">
      <c r="B698" s="15" t="s">
        <v>340</v>
      </c>
      <c r="C698" s="16" t="s">
        <v>336</v>
      </c>
      <c r="D698" s="17" t="s">
        <v>152</v>
      </c>
      <c r="E698" s="17" t="s">
        <v>787</v>
      </c>
      <c r="F698" s="17" t="s">
        <v>153</v>
      </c>
      <c r="G698" s="16" t="s">
        <v>138</v>
      </c>
      <c r="H698" s="17" t="s">
        <v>3</v>
      </c>
      <c r="I698" s="18">
        <v>72</v>
      </c>
      <c r="J698" s="17" t="s">
        <v>89</v>
      </c>
      <c r="K698" s="17" t="s">
        <v>59</v>
      </c>
      <c r="L698" s="17" t="s">
        <v>788</v>
      </c>
      <c r="M698" s="17" t="s">
        <v>789</v>
      </c>
      <c r="N698" s="19">
        <v>1176</v>
      </c>
      <c r="O698" s="19" t="str">
        <f t="shared" si="10"/>
        <v>8838True Royal</v>
      </c>
      <c r="P698" s="78">
        <v>6.09</v>
      </c>
    </row>
    <row r="699" spans="2:16">
      <c r="B699" s="15" t="s">
        <v>340</v>
      </c>
      <c r="C699" s="16" t="s">
        <v>695</v>
      </c>
      <c r="D699" s="17" t="s">
        <v>152</v>
      </c>
      <c r="E699" s="17" t="s">
        <v>787</v>
      </c>
      <c r="F699" s="17" t="s">
        <v>153</v>
      </c>
      <c r="G699" s="16" t="s">
        <v>138</v>
      </c>
      <c r="H699" s="17" t="s">
        <v>4</v>
      </c>
      <c r="I699" s="18">
        <v>72</v>
      </c>
      <c r="J699" s="17" t="s">
        <v>89</v>
      </c>
      <c r="K699" s="17" t="s">
        <v>59</v>
      </c>
      <c r="L699" s="17" t="s">
        <v>788</v>
      </c>
      <c r="M699" s="17" t="s">
        <v>789</v>
      </c>
      <c r="N699" s="19">
        <v>1108</v>
      </c>
      <c r="O699" s="19" t="str">
        <f t="shared" si="10"/>
        <v>8838True Royal</v>
      </c>
      <c r="P699" s="78">
        <v>6.09</v>
      </c>
    </row>
    <row r="700" spans="2:16">
      <c r="B700" s="15" t="s">
        <v>340</v>
      </c>
      <c r="C700" s="16" t="s">
        <v>337</v>
      </c>
      <c r="D700" s="17" t="s">
        <v>152</v>
      </c>
      <c r="E700" s="17" t="s">
        <v>787</v>
      </c>
      <c r="F700" s="17" t="s">
        <v>153</v>
      </c>
      <c r="G700" s="16" t="s">
        <v>138</v>
      </c>
      <c r="H700" s="17" t="s">
        <v>7</v>
      </c>
      <c r="I700" s="18">
        <v>72</v>
      </c>
      <c r="J700" s="17" t="s">
        <v>89</v>
      </c>
      <c r="K700" s="17" t="s">
        <v>59</v>
      </c>
      <c r="L700" s="17" t="s">
        <v>788</v>
      </c>
      <c r="M700" s="17" t="s">
        <v>789</v>
      </c>
      <c r="N700" s="19">
        <v>353</v>
      </c>
      <c r="O700" s="19" t="str">
        <f t="shared" si="10"/>
        <v>8838True Royal</v>
      </c>
      <c r="P700" s="78">
        <v>7.28</v>
      </c>
    </row>
    <row r="701" spans="2:16">
      <c r="B701" s="15" t="s">
        <v>340</v>
      </c>
      <c r="C701" s="16" t="s">
        <v>696</v>
      </c>
      <c r="D701" s="17" t="s">
        <v>152</v>
      </c>
      <c r="E701" s="17" t="s">
        <v>787</v>
      </c>
      <c r="F701" s="17" t="s">
        <v>153</v>
      </c>
      <c r="G701" s="16" t="s">
        <v>138</v>
      </c>
      <c r="H701" s="17" t="s">
        <v>3</v>
      </c>
      <c r="I701" s="18">
        <v>72</v>
      </c>
      <c r="J701" s="17" t="s">
        <v>89</v>
      </c>
      <c r="K701" s="17" t="s">
        <v>74</v>
      </c>
      <c r="L701" s="17" t="s">
        <v>793</v>
      </c>
      <c r="M701" s="17" t="s">
        <v>789</v>
      </c>
      <c r="N701" s="19">
        <v>174</v>
      </c>
      <c r="O701" s="19" t="str">
        <f t="shared" si="10"/>
        <v>8838True Royal Triblend</v>
      </c>
      <c r="P701" s="78">
        <v>5.29</v>
      </c>
    </row>
    <row r="702" spans="2:16">
      <c r="B702" s="15" t="s">
        <v>340</v>
      </c>
      <c r="C702" s="16" t="s">
        <v>697</v>
      </c>
      <c r="D702" s="17" t="s">
        <v>152</v>
      </c>
      <c r="E702" s="17" t="s">
        <v>787</v>
      </c>
      <c r="F702" s="17" t="s">
        <v>153</v>
      </c>
      <c r="G702" s="16" t="s">
        <v>138</v>
      </c>
      <c r="H702" s="17" t="s">
        <v>5</v>
      </c>
      <c r="I702" s="18">
        <v>72</v>
      </c>
      <c r="J702" s="17" t="s">
        <v>89</v>
      </c>
      <c r="K702" s="17" t="s">
        <v>74</v>
      </c>
      <c r="L702" s="17" t="s">
        <v>793</v>
      </c>
      <c r="M702" s="17" t="s">
        <v>789</v>
      </c>
      <c r="N702" s="19">
        <v>16</v>
      </c>
      <c r="O702" s="19" t="str">
        <f t="shared" si="10"/>
        <v>8838True Royal Triblend</v>
      </c>
      <c r="P702" s="78">
        <v>5.29</v>
      </c>
    </row>
    <row r="703" spans="2:16">
      <c r="B703" s="15" t="s">
        <v>340</v>
      </c>
      <c r="C703" s="16" t="s">
        <v>698</v>
      </c>
      <c r="D703" s="17" t="s">
        <v>152</v>
      </c>
      <c r="E703" s="17" t="s">
        <v>787</v>
      </c>
      <c r="F703" s="17" t="s">
        <v>153</v>
      </c>
      <c r="G703" s="16" t="s">
        <v>138</v>
      </c>
      <c r="H703" s="17" t="s">
        <v>6</v>
      </c>
      <c r="I703" s="18">
        <v>72</v>
      </c>
      <c r="J703" s="17" t="s">
        <v>89</v>
      </c>
      <c r="K703" s="17" t="s">
        <v>74</v>
      </c>
      <c r="L703" s="17" t="s">
        <v>793</v>
      </c>
      <c r="M703" s="17" t="s">
        <v>789</v>
      </c>
      <c r="N703" s="19">
        <v>125</v>
      </c>
      <c r="O703" s="19" t="str">
        <f t="shared" si="10"/>
        <v>8838True Royal Triblend</v>
      </c>
      <c r="P703" s="78">
        <v>5.29</v>
      </c>
    </row>
    <row r="704" spans="2:16">
      <c r="B704" s="15" t="s">
        <v>340</v>
      </c>
      <c r="C704" s="16" t="s">
        <v>699</v>
      </c>
      <c r="D704" s="17" t="s">
        <v>152</v>
      </c>
      <c r="E704" s="17" t="s">
        <v>787</v>
      </c>
      <c r="F704" s="17" t="s">
        <v>153</v>
      </c>
      <c r="G704" s="16" t="s">
        <v>138</v>
      </c>
      <c r="H704" s="17" t="s">
        <v>7</v>
      </c>
      <c r="I704" s="18">
        <v>72</v>
      </c>
      <c r="J704" s="17" t="s">
        <v>89</v>
      </c>
      <c r="K704" s="17" t="s">
        <v>74</v>
      </c>
      <c r="L704" s="17" t="s">
        <v>793</v>
      </c>
      <c r="M704" s="17" t="s">
        <v>789</v>
      </c>
      <c r="N704" s="19">
        <v>229</v>
      </c>
      <c r="O704" s="19" t="str">
        <f t="shared" si="10"/>
        <v>8838True Royal Triblend</v>
      </c>
      <c r="P704" s="78">
        <v>6.48</v>
      </c>
    </row>
    <row r="705" spans="2:16">
      <c r="B705" s="15" t="s">
        <v>340</v>
      </c>
      <c r="C705" s="16" t="s">
        <v>700</v>
      </c>
      <c r="D705" s="17" t="s">
        <v>152</v>
      </c>
      <c r="E705" s="17" t="s">
        <v>787</v>
      </c>
      <c r="F705" s="17" t="s">
        <v>153</v>
      </c>
      <c r="G705" s="16" t="s">
        <v>138</v>
      </c>
      <c r="H705" s="17" t="s">
        <v>6</v>
      </c>
      <c r="I705" s="18">
        <v>72</v>
      </c>
      <c r="J705" s="17" t="s">
        <v>89</v>
      </c>
      <c r="K705" s="17" t="s">
        <v>33</v>
      </c>
      <c r="L705" s="17" t="s">
        <v>790</v>
      </c>
      <c r="M705" s="17" t="s">
        <v>789</v>
      </c>
      <c r="N705" s="19">
        <v>466</v>
      </c>
      <c r="O705" s="19" t="str">
        <f t="shared" si="10"/>
        <v>8838White Slub</v>
      </c>
      <c r="P705" s="78">
        <v>6.49</v>
      </c>
    </row>
    <row r="706" spans="2:16">
      <c r="B706" s="15" t="s">
        <v>340</v>
      </c>
      <c r="C706" s="16" t="s">
        <v>701</v>
      </c>
      <c r="D706" s="17" t="s">
        <v>152</v>
      </c>
      <c r="E706" s="17" t="s">
        <v>787</v>
      </c>
      <c r="F706" s="17" t="s">
        <v>153</v>
      </c>
      <c r="G706" s="16" t="s">
        <v>138</v>
      </c>
      <c r="H706" s="17" t="s">
        <v>7</v>
      </c>
      <c r="I706" s="18">
        <v>72</v>
      </c>
      <c r="J706" s="17" t="s">
        <v>89</v>
      </c>
      <c r="K706" s="17" t="s">
        <v>33</v>
      </c>
      <c r="L706" s="17" t="s">
        <v>790</v>
      </c>
      <c r="M706" s="17" t="s">
        <v>789</v>
      </c>
      <c r="N706" s="19">
        <v>364</v>
      </c>
      <c r="O706" s="19" t="str">
        <f t="shared" si="10"/>
        <v>8838White Slub</v>
      </c>
      <c r="P706" s="78">
        <v>7.68</v>
      </c>
    </row>
    <row r="707" spans="2:16">
      <c r="B707" s="15" t="s">
        <v>340</v>
      </c>
      <c r="C707" s="16" t="s">
        <v>702</v>
      </c>
      <c r="D707" s="17" t="s">
        <v>152</v>
      </c>
      <c r="E707" s="17" t="s">
        <v>787</v>
      </c>
      <c r="F707" s="17" t="s">
        <v>153</v>
      </c>
      <c r="G707" s="16" t="s">
        <v>139</v>
      </c>
      <c r="H707" s="17" t="s">
        <v>2</v>
      </c>
      <c r="I707" s="18">
        <v>48</v>
      </c>
      <c r="J707" s="17" t="s">
        <v>93</v>
      </c>
      <c r="K707" s="17" t="s">
        <v>35</v>
      </c>
      <c r="L707" s="17" t="s">
        <v>788</v>
      </c>
      <c r="M707" s="17" t="s">
        <v>795</v>
      </c>
      <c r="N707" s="19">
        <v>96</v>
      </c>
      <c r="O707" s="19" t="str">
        <f t="shared" si="10"/>
        <v>8850Athletic Heather</v>
      </c>
      <c r="P707" s="78">
        <v>8.39</v>
      </c>
    </row>
    <row r="708" spans="2:16">
      <c r="B708" s="15" t="s">
        <v>340</v>
      </c>
      <c r="C708" s="16" t="s">
        <v>703</v>
      </c>
      <c r="D708" s="17" t="s">
        <v>152</v>
      </c>
      <c r="E708" s="17" t="s">
        <v>787</v>
      </c>
      <c r="F708" s="17" t="s">
        <v>153</v>
      </c>
      <c r="G708" s="16" t="s">
        <v>139</v>
      </c>
      <c r="H708" s="17" t="s">
        <v>3</v>
      </c>
      <c r="I708" s="18">
        <v>48</v>
      </c>
      <c r="J708" s="17" t="s">
        <v>93</v>
      </c>
      <c r="K708" s="17" t="s">
        <v>35</v>
      </c>
      <c r="L708" s="17" t="s">
        <v>788</v>
      </c>
      <c r="M708" s="17" t="s">
        <v>795</v>
      </c>
      <c r="N708" s="19">
        <v>386</v>
      </c>
      <c r="O708" s="19" t="str">
        <f t="shared" si="10"/>
        <v>8850Athletic Heather</v>
      </c>
      <c r="P708" s="78">
        <v>8.39</v>
      </c>
    </row>
    <row r="709" spans="2:16">
      <c r="B709" s="15" t="s">
        <v>340</v>
      </c>
      <c r="C709" s="16" t="s">
        <v>704</v>
      </c>
      <c r="D709" s="17" t="s">
        <v>152</v>
      </c>
      <c r="E709" s="17" t="s">
        <v>787</v>
      </c>
      <c r="F709" s="17" t="s">
        <v>153</v>
      </c>
      <c r="G709" s="16" t="s">
        <v>139</v>
      </c>
      <c r="H709" s="17" t="s">
        <v>4</v>
      </c>
      <c r="I709" s="18">
        <v>48</v>
      </c>
      <c r="J709" s="17" t="s">
        <v>93</v>
      </c>
      <c r="K709" s="17" t="s">
        <v>35</v>
      </c>
      <c r="L709" s="17" t="s">
        <v>788</v>
      </c>
      <c r="M709" s="17" t="s">
        <v>795</v>
      </c>
      <c r="N709" s="19">
        <v>460</v>
      </c>
      <c r="O709" s="19" t="str">
        <f t="shared" si="10"/>
        <v>8850Athletic Heather</v>
      </c>
      <c r="P709" s="78">
        <v>8.39</v>
      </c>
    </row>
    <row r="710" spans="2:16">
      <c r="B710" s="15" t="s">
        <v>340</v>
      </c>
      <c r="C710" s="16" t="s">
        <v>705</v>
      </c>
      <c r="D710" s="17" t="s">
        <v>152</v>
      </c>
      <c r="E710" s="17" t="s">
        <v>787</v>
      </c>
      <c r="F710" s="17" t="s">
        <v>153</v>
      </c>
      <c r="G710" s="16" t="s">
        <v>139</v>
      </c>
      <c r="H710" s="17" t="s">
        <v>3</v>
      </c>
      <c r="I710" s="18">
        <v>48</v>
      </c>
      <c r="J710" s="17" t="s">
        <v>93</v>
      </c>
      <c r="K710" s="17" t="s">
        <v>36</v>
      </c>
      <c r="L710" s="17" t="s">
        <v>788</v>
      </c>
      <c r="M710" s="17" t="s">
        <v>795</v>
      </c>
      <c r="N710" s="19">
        <v>44</v>
      </c>
      <c r="O710" s="19" t="str">
        <f t="shared" si="10"/>
        <v>8850Black</v>
      </c>
      <c r="P710" s="78">
        <v>8.39</v>
      </c>
    </row>
    <row r="711" spans="2:16">
      <c r="B711" s="15" t="s">
        <v>340</v>
      </c>
      <c r="C711" s="16" t="s">
        <v>706</v>
      </c>
      <c r="D711" s="17" t="s">
        <v>152</v>
      </c>
      <c r="E711" s="17" t="s">
        <v>787</v>
      </c>
      <c r="F711" s="17" t="s">
        <v>153</v>
      </c>
      <c r="G711" s="16" t="s">
        <v>139</v>
      </c>
      <c r="H711" s="17" t="s">
        <v>2</v>
      </c>
      <c r="I711" s="18">
        <v>48</v>
      </c>
      <c r="J711" s="17" t="s">
        <v>93</v>
      </c>
      <c r="K711" s="17" t="s">
        <v>56</v>
      </c>
      <c r="L711" s="17" t="s">
        <v>791</v>
      </c>
      <c r="M711" s="17" t="s">
        <v>795</v>
      </c>
      <c r="N711" s="19">
        <v>124</v>
      </c>
      <c r="O711" s="19" t="str">
        <f t="shared" ref="O711:O774" si="11">G711&amp;K711</f>
        <v>8850Black Marble</v>
      </c>
      <c r="P711" s="78">
        <v>8.39</v>
      </c>
    </row>
    <row r="712" spans="2:16">
      <c r="B712" s="15" t="s">
        <v>340</v>
      </c>
      <c r="C712" s="16" t="s">
        <v>707</v>
      </c>
      <c r="D712" s="17" t="s">
        <v>152</v>
      </c>
      <c r="E712" s="17" t="s">
        <v>787</v>
      </c>
      <c r="F712" s="17" t="s">
        <v>153</v>
      </c>
      <c r="G712" s="16" t="s">
        <v>139</v>
      </c>
      <c r="H712" s="17" t="s">
        <v>3</v>
      </c>
      <c r="I712" s="18">
        <v>48</v>
      </c>
      <c r="J712" s="17" t="s">
        <v>93</v>
      </c>
      <c r="K712" s="17" t="s">
        <v>56</v>
      </c>
      <c r="L712" s="17" t="s">
        <v>791</v>
      </c>
      <c r="M712" s="17" t="s">
        <v>795</v>
      </c>
      <c r="N712" s="19">
        <v>1104</v>
      </c>
      <c r="O712" s="19" t="str">
        <f t="shared" si="11"/>
        <v>8850Black Marble</v>
      </c>
      <c r="P712" s="78">
        <v>8.39</v>
      </c>
    </row>
    <row r="713" spans="2:16">
      <c r="B713" s="15" t="s">
        <v>340</v>
      </c>
      <c r="C713" s="16" t="s">
        <v>708</v>
      </c>
      <c r="D713" s="17" t="s">
        <v>152</v>
      </c>
      <c r="E713" s="17" t="s">
        <v>787</v>
      </c>
      <c r="F713" s="17" t="s">
        <v>153</v>
      </c>
      <c r="G713" s="16" t="s">
        <v>139</v>
      </c>
      <c r="H713" s="17" t="s">
        <v>7</v>
      </c>
      <c r="I713" s="18">
        <v>48</v>
      </c>
      <c r="J713" s="17" t="s">
        <v>93</v>
      </c>
      <c r="K713" s="17" t="s">
        <v>56</v>
      </c>
      <c r="L713" s="17" t="s">
        <v>791</v>
      </c>
      <c r="M713" s="17" t="s">
        <v>795</v>
      </c>
      <c r="N713" s="19">
        <v>483</v>
      </c>
      <c r="O713" s="19" t="str">
        <f t="shared" si="11"/>
        <v>8850Black Marble</v>
      </c>
      <c r="P713" s="78">
        <v>10.17</v>
      </c>
    </row>
    <row r="714" spans="2:16">
      <c r="B714" s="15" t="s">
        <v>340</v>
      </c>
      <c r="C714" s="16" t="s">
        <v>709</v>
      </c>
      <c r="D714" s="17" t="s">
        <v>152</v>
      </c>
      <c r="E714" s="17" t="s">
        <v>787</v>
      </c>
      <c r="F714" s="17" t="s">
        <v>153</v>
      </c>
      <c r="G714" s="16" t="s">
        <v>139</v>
      </c>
      <c r="H714" s="17" t="s">
        <v>2</v>
      </c>
      <c r="I714" s="18">
        <v>48</v>
      </c>
      <c r="J714" s="17" t="s">
        <v>93</v>
      </c>
      <c r="K714" s="17" t="s">
        <v>65</v>
      </c>
      <c r="L714" s="17" t="s">
        <v>791</v>
      </c>
      <c r="M714" s="17" t="s">
        <v>795</v>
      </c>
      <c r="N714" s="19">
        <v>12</v>
      </c>
      <c r="O714" s="19" t="str">
        <f t="shared" si="11"/>
        <v>8850Blue Marble</v>
      </c>
      <c r="P714" s="78">
        <v>8.39</v>
      </c>
    </row>
    <row r="715" spans="2:16">
      <c r="B715" s="15" t="s">
        <v>340</v>
      </c>
      <c r="C715" s="16" t="s">
        <v>710</v>
      </c>
      <c r="D715" s="17" t="s">
        <v>152</v>
      </c>
      <c r="E715" s="17" t="s">
        <v>787</v>
      </c>
      <c r="F715" s="17" t="s">
        <v>153</v>
      </c>
      <c r="G715" s="16" t="s">
        <v>139</v>
      </c>
      <c r="H715" s="17" t="s">
        <v>4</v>
      </c>
      <c r="I715" s="18">
        <v>48</v>
      </c>
      <c r="J715" s="17" t="s">
        <v>93</v>
      </c>
      <c r="K715" s="17" t="s">
        <v>65</v>
      </c>
      <c r="L715" s="17" t="s">
        <v>791</v>
      </c>
      <c r="M715" s="17" t="s">
        <v>795</v>
      </c>
      <c r="N715" s="19">
        <v>65</v>
      </c>
      <c r="O715" s="19" t="str">
        <f t="shared" si="11"/>
        <v>8850Blue Marble</v>
      </c>
      <c r="P715" s="78">
        <v>8.39</v>
      </c>
    </row>
    <row r="716" spans="2:16">
      <c r="B716" s="15" t="s">
        <v>340</v>
      </c>
      <c r="C716" s="16" t="s">
        <v>711</v>
      </c>
      <c r="D716" s="17" t="s">
        <v>152</v>
      </c>
      <c r="E716" s="17" t="s">
        <v>787</v>
      </c>
      <c r="F716" s="17" t="s">
        <v>153</v>
      </c>
      <c r="G716" s="16" t="s">
        <v>139</v>
      </c>
      <c r="H716" s="17" t="s">
        <v>5</v>
      </c>
      <c r="I716" s="18">
        <v>48</v>
      </c>
      <c r="J716" s="17" t="s">
        <v>93</v>
      </c>
      <c r="K716" s="17" t="s">
        <v>65</v>
      </c>
      <c r="L716" s="17" t="s">
        <v>791</v>
      </c>
      <c r="M716" s="17" t="s">
        <v>795</v>
      </c>
      <c r="N716" s="19">
        <v>55</v>
      </c>
      <c r="O716" s="19" t="str">
        <f t="shared" si="11"/>
        <v>8850Blue Marble</v>
      </c>
      <c r="P716" s="78">
        <v>8.39</v>
      </c>
    </row>
    <row r="717" spans="2:16">
      <c r="B717" s="15" t="s">
        <v>340</v>
      </c>
      <c r="C717" s="16" t="s">
        <v>712</v>
      </c>
      <c r="D717" s="17" t="s">
        <v>152</v>
      </c>
      <c r="E717" s="17" t="s">
        <v>787</v>
      </c>
      <c r="F717" s="17" t="s">
        <v>153</v>
      </c>
      <c r="G717" s="16" t="s">
        <v>139</v>
      </c>
      <c r="H717" s="17" t="s">
        <v>6</v>
      </c>
      <c r="I717" s="18">
        <v>48</v>
      </c>
      <c r="J717" s="17" t="s">
        <v>93</v>
      </c>
      <c r="K717" s="17" t="s">
        <v>65</v>
      </c>
      <c r="L717" s="17" t="s">
        <v>791</v>
      </c>
      <c r="M717" s="17" t="s">
        <v>795</v>
      </c>
      <c r="N717" s="19">
        <v>113</v>
      </c>
      <c r="O717" s="19" t="str">
        <f t="shared" si="11"/>
        <v>8850Blue Marble</v>
      </c>
      <c r="P717" s="78">
        <v>8.39</v>
      </c>
    </row>
    <row r="718" spans="2:16">
      <c r="B718" s="15" t="s">
        <v>340</v>
      </c>
      <c r="C718" s="16" t="s">
        <v>713</v>
      </c>
      <c r="D718" s="17" t="s">
        <v>152</v>
      </c>
      <c r="E718" s="17" t="s">
        <v>787</v>
      </c>
      <c r="F718" s="17" t="s">
        <v>153</v>
      </c>
      <c r="G718" s="16" t="s">
        <v>139</v>
      </c>
      <c r="H718" s="17" t="s">
        <v>7</v>
      </c>
      <c r="I718" s="18">
        <v>48</v>
      </c>
      <c r="J718" s="17" t="s">
        <v>93</v>
      </c>
      <c r="K718" s="17" t="s">
        <v>65</v>
      </c>
      <c r="L718" s="17" t="s">
        <v>791</v>
      </c>
      <c r="M718" s="17" t="s">
        <v>795</v>
      </c>
      <c r="N718" s="19">
        <v>141</v>
      </c>
      <c r="O718" s="19" t="str">
        <f t="shared" si="11"/>
        <v>8850Blue Marble</v>
      </c>
      <c r="P718" s="78">
        <v>10.17</v>
      </c>
    </row>
    <row r="719" spans="2:16">
      <c r="B719" s="15" t="s">
        <v>340</v>
      </c>
      <c r="C719" s="16" t="s">
        <v>714</v>
      </c>
      <c r="D719" s="17" t="s">
        <v>152</v>
      </c>
      <c r="E719" s="17" t="s">
        <v>787</v>
      </c>
      <c r="F719" s="17" t="s">
        <v>153</v>
      </c>
      <c r="G719" s="16" t="s">
        <v>139</v>
      </c>
      <c r="H719" s="17" t="s">
        <v>3</v>
      </c>
      <c r="I719" s="18">
        <v>48</v>
      </c>
      <c r="J719" s="17" t="s">
        <v>93</v>
      </c>
      <c r="K719" s="17" t="s">
        <v>20</v>
      </c>
      <c r="L719" s="17" t="s">
        <v>788</v>
      </c>
      <c r="M719" s="17" t="s">
        <v>795</v>
      </c>
      <c r="N719" s="19">
        <v>902</v>
      </c>
      <c r="O719" s="19" t="str">
        <f t="shared" si="11"/>
        <v>8850Dark Grey</v>
      </c>
      <c r="P719" s="78">
        <v>8.39</v>
      </c>
    </row>
    <row r="720" spans="2:16">
      <c r="B720" s="15" t="s">
        <v>340</v>
      </c>
      <c r="C720" s="16" t="s">
        <v>715</v>
      </c>
      <c r="D720" s="17" t="s">
        <v>152</v>
      </c>
      <c r="E720" s="17" t="s">
        <v>787</v>
      </c>
      <c r="F720" s="17" t="s">
        <v>153</v>
      </c>
      <c r="G720" s="16" t="s">
        <v>139</v>
      </c>
      <c r="H720" s="17" t="s">
        <v>2</v>
      </c>
      <c r="I720" s="18">
        <v>48</v>
      </c>
      <c r="J720" s="17" t="s">
        <v>93</v>
      </c>
      <c r="K720" s="17" t="s">
        <v>37</v>
      </c>
      <c r="L720" s="17" t="s">
        <v>788</v>
      </c>
      <c r="M720" s="17" t="s">
        <v>795</v>
      </c>
      <c r="N720" s="19">
        <v>151</v>
      </c>
      <c r="O720" s="19" t="str">
        <f t="shared" si="11"/>
        <v>8850Dark Grey Heather</v>
      </c>
      <c r="P720" s="78">
        <v>8.39</v>
      </c>
    </row>
    <row r="721" spans="2:16">
      <c r="B721" s="15" t="s">
        <v>340</v>
      </c>
      <c r="C721" s="16" t="s">
        <v>716</v>
      </c>
      <c r="D721" s="17" t="s">
        <v>152</v>
      </c>
      <c r="E721" s="17" t="s">
        <v>787</v>
      </c>
      <c r="F721" s="17" t="s">
        <v>153</v>
      </c>
      <c r="G721" s="16" t="s">
        <v>139</v>
      </c>
      <c r="H721" s="17" t="s">
        <v>3</v>
      </c>
      <c r="I721" s="18">
        <v>48</v>
      </c>
      <c r="J721" s="17" t="s">
        <v>93</v>
      </c>
      <c r="K721" s="17" t="s">
        <v>37</v>
      </c>
      <c r="L721" s="17" t="s">
        <v>788</v>
      </c>
      <c r="M721" s="17" t="s">
        <v>795</v>
      </c>
      <c r="N721" s="19">
        <v>55</v>
      </c>
      <c r="O721" s="19" t="str">
        <f t="shared" si="11"/>
        <v>8850Dark Grey Heather</v>
      </c>
      <c r="P721" s="78">
        <v>8.39</v>
      </c>
    </row>
    <row r="722" spans="2:16">
      <c r="B722" s="15" t="s">
        <v>340</v>
      </c>
      <c r="C722" s="16" t="s">
        <v>717</v>
      </c>
      <c r="D722" s="17" t="s">
        <v>152</v>
      </c>
      <c r="E722" s="17" t="s">
        <v>787</v>
      </c>
      <c r="F722" s="17" t="s">
        <v>153</v>
      </c>
      <c r="G722" s="16" t="s">
        <v>139</v>
      </c>
      <c r="H722" s="17" t="s">
        <v>2</v>
      </c>
      <c r="I722" s="18">
        <v>48</v>
      </c>
      <c r="J722" s="17" t="s">
        <v>93</v>
      </c>
      <c r="K722" s="17" t="s">
        <v>39</v>
      </c>
      <c r="L722" s="17" t="s">
        <v>788</v>
      </c>
      <c r="M722" s="17" t="s">
        <v>795</v>
      </c>
      <c r="N722" s="19">
        <v>64</v>
      </c>
      <c r="O722" s="19" t="str">
        <f t="shared" si="11"/>
        <v>8850Maroon</v>
      </c>
      <c r="P722" s="78">
        <v>8.39</v>
      </c>
    </row>
    <row r="723" spans="2:16">
      <c r="B723" s="15" t="s">
        <v>340</v>
      </c>
      <c r="C723" s="16" t="s">
        <v>718</v>
      </c>
      <c r="D723" s="17" t="s">
        <v>152</v>
      </c>
      <c r="E723" s="17" t="s">
        <v>787</v>
      </c>
      <c r="F723" s="17" t="s">
        <v>153</v>
      </c>
      <c r="G723" s="16" t="s">
        <v>139</v>
      </c>
      <c r="H723" s="17" t="s">
        <v>7</v>
      </c>
      <c r="I723" s="18">
        <v>48</v>
      </c>
      <c r="J723" s="17" t="s">
        <v>93</v>
      </c>
      <c r="K723" s="17" t="s">
        <v>39</v>
      </c>
      <c r="L723" s="17" t="s">
        <v>788</v>
      </c>
      <c r="M723" s="17" t="s">
        <v>795</v>
      </c>
      <c r="N723" s="19">
        <v>137</v>
      </c>
      <c r="O723" s="19" t="str">
        <f t="shared" si="11"/>
        <v>8850Maroon</v>
      </c>
      <c r="P723" s="78">
        <v>10.17</v>
      </c>
    </row>
    <row r="724" spans="2:16">
      <c r="B724" s="15" t="s">
        <v>340</v>
      </c>
      <c r="C724" s="16" t="s">
        <v>719</v>
      </c>
      <c r="D724" s="17" t="s">
        <v>152</v>
      </c>
      <c r="E724" s="17" t="s">
        <v>787</v>
      </c>
      <c r="F724" s="17" t="s">
        <v>153</v>
      </c>
      <c r="G724" s="16" t="s">
        <v>139</v>
      </c>
      <c r="H724" s="17" t="s">
        <v>2</v>
      </c>
      <c r="I724" s="18">
        <v>48</v>
      </c>
      <c r="J724" s="17" t="s">
        <v>93</v>
      </c>
      <c r="K724" s="17" t="s">
        <v>70</v>
      </c>
      <c r="L724" s="17" t="s">
        <v>788</v>
      </c>
      <c r="M724" s="17" t="s">
        <v>795</v>
      </c>
      <c r="N724" s="19">
        <v>101</v>
      </c>
      <c r="O724" s="19" t="str">
        <f t="shared" si="11"/>
        <v>8850Midnight</v>
      </c>
      <c r="P724" s="78">
        <v>8.39</v>
      </c>
    </row>
    <row r="725" spans="2:16">
      <c r="B725" s="15" t="s">
        <v>340</v>
      </c>
      <c r="C725" s="16" t="s">
        <v>720</v>
      </c>
      <c r="D725" s="17" t="s">
        <v>152</v>
      </c>
      <c r="E725" s="17" t="s">
        <v>787</v>
      </c>
      <c r="F725" s="17" t="s">
        <v>153</v>
      </c>
      <c r="G725" s="16" t="s">
        <v>139</v>
      </c>
      <c r="H725" s="17" t="s">
        <v>7</v>
      </c>
      <c r="I725" s="18">
        <v>48</v>
      </c>
      <c r="J725" s="17" t="s">
        <v>93</v>
      </c>
      <c r="K725" s="17" t="s">
        <v>70</v>
      </c>
      <c r="L725" s="17" t="s">
        <v>788</v>
      </c>
      <c r="M725" s="17" t="s">
        <v>795</v>
      </c>
      <c r="N725" s="19">
        <v>256</v>
      </c>
      <c r="O725" s="19" t="str">
        <f t="shared" si="11"/>
        <v>8850Midnight</v>
      </c>
      <c r="P725" s="78">
        <v>10.17</v>
      </c>
    </row>
    <row r="726" spans="2:16">
      <c r="B726" s="15" t="s">
        <v>340</v>
      </c>
      <c r="C726" s="16" t="s">
        <v>721</v>
      </c>
      <c r="D726" s="17" t="s">
        <v>152</v>
      </c>
      <c r="E726" s="17" t="s">
        <v>787</v>
      </c>
      <c r="F726" s="17" t="s">
        <v>153</v>
      </c>
      <c r="G726" s="16" t="s">
        <v>139</v>
      </c>
      <c r="H726" s="17" t="s">
        <v>2</v>
      </c>
      <c r="I726" s="18">
        <v>48</v>
      </c>
      <c r="J726" s="17" t="s">
        <v>93</v>
      </c>
      <c r="K726" s="17" t="s">
        <v>94</v>
      </c>
      <c r="L726" s="17" t="s">
        <v>797</v>
      </c>
      <c r="M726" s="17" t="s">
        <v>795</v>
      </c>
      <c r="N726" s="19">
        <v>23</v>
      </c>
      <c r="O726" s="19" t="str">
        <f t="shared" si="11"/>
        <v>8850Neon Pink</v>
      </c>
      <c r="P726" s="78">
        <v>8.39</v>
      </c>
    </row>
    <row r="727" spans="2:16">
      <c r="B727" s="15" t="s">
        <v>340</v>
      </c>
      <c r="C727" s="16" t="s">
        <v>722</v>
      </c>
      <c r="D727" s="17" t="s">
        <v>152</v>
      </c>
      <c r="E727" s="17" t="s">
        <v>787</v>
      </c>
      <c r="F727" s="17" t="s">
        <v>153</v>
      </c>
      <c r="G727" s="16" t="s">
        <v>139</v>
      </c>
      <c r="H727" s="17" t="s">
        <v>2</v>
      </c>
      <c r="I727" s="18">
        <v>48</v>
      </c>
      <c r="J727" s="17" t="s">
        <v>93</v>
      </c>
      <c r="K727" s="17" t="s">
        <v>28</v>
      </c>
      <c r="L727" s="17" t="s">
        <v>788</v>
      </c>
      <c r="M727" s="17" t="s">
        <v>795</v>
      </c>
      <c r="N727" s="19">
        <v>18</v>
      </c>
      <c r="O727" s="19" t="str">
        <f t="shared" si="11"/>
        <v>8850Pebble</v>
      </c>
      <c r="P727" s="78">
        <v>8.39</v>
      </c>
    </row>
    <row r="728" spans="2:16">
      <c r="B728" s="15" t="s">
        <v>340</v>
      </c>
      <c r="C728" s="16" t="s">
        <v>723</v>
      </c>
      <c r="D728" s="17" t="s">
        <v>152</v>
      </c>
      <c r="E728" s="17" t="s">
        <v>787</v>
      </c>
      <c r="F728" s="17" t="s">
        <v>153</v>
      </c>
      <c r="G728" s="16" t="s">
        <v>139</v>
      </c>
      <c r="H728" s="17" t="s">
        <v>3</v>
      </c>
      <c r="I728" s="18">
        <v>48</v>
      </c>
      <c r="J728" s="17" t="s">
        <v>93</v>
      </c>
      <c r="K728" s="17" t="s">
        <v>28</v>
      </c>
      <c r="L728" s="17" t="s">
        <v>788</v>
      </c>
      <c r="M728" s="17" t="s">
        <v>795</v>
      </c>
      <c r="N728" s="19">
        <v>252</v>
      </c>
      <c r="O728" s="19" t="str">
        <f t="shared" si="11"/>
        <v>8850Pebble</v>
      </c>
      <c r="P728" s="78">
        <v>8.39</v>
      </c>
    </row>
    <row r="729" spans="2:16">
      <c r="B729" s="15" t="s">
        <v>340</v>
      </c>
      <c r="C729" s="16" t="s">
        <v>724</v>
      </c>
      <c r="D729" s="17" t="s">
        <v>152</v>
      </c>
      <c r="E729" s="17" t="s">
        <v>787</v>
      </c>
      <c r="F729" s="17" t="s">
        <v>153</v>
      </c>
      <c r="G729" s="16" t="s">
        <v>139</v>
      </c>
      <c r="H729" s="17" t="s">
        <v>4</v>
      </c>
      <c r="I729" s="18">
        <v>48</v>
      </c>
      <c r="J729" s="17" t="s">
        <v>93</v>
      </c>
      <c r="K729" s="17" t="s">
        <v>28</v>
      </c>
      <c r="L729" s="17" t="s">
        <v>788</v>
      </c>
      <c r="M729" s="17" t="s">
        <v>795</v>
      </c>
      <c r="N729" s="19">
        <v>263</v>
      </c>
      <c r="O729" s="19" t="str">
        <f t="shared" si="11"/>
        <v>8850Pebble</v>
      </c>
      <c r="P729" s="78">
        <v>8.39</v>
      </c>
    </row>
    <row r="730" spans="2:16">
      <c r="B730" s="15" t="s">
        <v>340</v>
      </c>
      <c r="C730" s="16" t="s">
        <v>725</v>
      </c>
      <c r="D730" s="17" t="s">
        <v>152</v>
      </c>
      <c r="E730" s="17" t="s">
        <v>787</v>
      </c>
      <c r="F730" s="17" t="s">
        <v>153</v>
      </c>
      <c r="G730" s="16" t="s">
        <v>139</v>
      </c>
      <c r="H730" s="17" t="s">
        <v>5</v>
      </c>
      <c r="I730" s="18">
        <v>48</v>
      </c>
      <c r="J730" s="17" t="s">
        <v>93</v>
      </c>
      <c r="K730" s="17" t="s">
        <v>28</v>
      </c>
      <c r="L730" s="17" t="s">
        <v>788</v>
      </c>
      <c r="M730" s="17" t="s">
        <v>795</v>
      </c>
      <c r="N730" s="19">
        <v>121</v>
      </c>
      <c r="O730" s="19" t="str">
        <f t="shared" si="11"/>
        <v>8850Pebble</v>
      </c>
      <c r="P730" s="78">
        <v>8.39</v>
      </c>
    </row>
    <row r="731" spans="2:16">
      <c r="B731" s="15" t="s">
        <v>340</v>
      </c>
      <c r="C731" s="16" t="s">
        <v>726</v>
      </c>
      <c r="D731" s="17" t="s">
        <v>152</v>
      </c>
      <c r="E731" s="17" t="s">
        <v>787</v>
      </c>
      <c r="F731" s="17" t="s">
        <v>153</v>
      </c>
      <c r="G731" s="16" t="s">
        <v>139</v>
      </c>
      <c r="H731" s="17" t="s">
        <v>2</v>
      </c>
      <c r="I731" s="18">
        <v>48</v>
      </c>
      <c r="J731" s="17" t="s">
        <v>93</v>
      </c>
      <c r="K731" s="17" t="s">
        <v>72</v>
      </c>
      <c r="L731" s="17" t="s">
        <v>788</v>
      </c>
      <c r="M731" s="17" t="s">
        <v>795</v>
      </c>
      <c r="N731" s="19">
        <v>92</v>
      </c>
      <c r="O731" s="19" t="str">
        <f t="shared" si="11"/>
        <v>8850Red</v>
      </c>
      <c r="P731" s="78">
        <v>8.39</v>
      </c>
    </row>
    <row r="732" spans="2:16">
      <c r="B732" s="15" t="s">
        <v>340</v>
      </c>
      <c r="C732" s="16" t="s">
        <v>727</v>
      </c>
      <c r="D732" s="17" t="s">
        <v>152</v>
      </c>
      <c r="E732" s="17" t="s">
        <v>787</v>
      </c>
      <c r="F732" s="17" t="s">
        <v>153</v>
      </c>
      <c r="G732" s="16" t="s">
        <v>139</v>
      </c>
      <c r="H732" s="17" t="s">
        <v>3</v>
      </c>
      <c r="I732" s="18">
        <v>48</v>
      </c>
      <c r="J732" s="17" t="s">
        <v>93</v>
      </c>
      <c r="K732" s="17" t="s">
        <v>72</v>
      </c>
      <c r="L732" s="17" t="s">
        <v>788</v>
      </c>
      <c r="M732" s="17" t="s">
        <v>795</v>
      </c>
      <c r="N732" s="19">
        <v>303</v>
      </c>
      <c r="O732" s="19" t="str">
        <f t="shared" si="11"/>
        <v>8850Red</v>
      </c>
      <c r="P732" s="78">
        <v>8.39</v>
      </c>
    </row>
    <row r="733" spans="2:16">
      <c r="B733" s="15" t="s">
        <v>340</v>
      </c>
      <c r="C733" s="16" t="s">
        <v>728</v>
      </c>
      <c r="D733" s="17" t="s">
        <v>152</v>
      </c>
      <c r="E733" s="17" t="s">
        <v>787</v>
      </c>
      <c r="F733" s="17" t="s">
        <v>153</v>
      </c>
      <c r="G733" s="16" t="s">
        <v>139</v>
      </c>
      <c r="H733" s="17" t="s">
        <v>3</v>
      </c>
      <c r="I733" s="18">
        <v>48</v>
      </c>
      <c r="J733" s="17" t="s">
        <v>93</v>
      </c>
      <c r="K733" s="17" t="s">
        <v>41</v>
      </c>
      <c r="L733" s="17" t="s">
        <v>788</v>
      </c>
      <c r="M733" s="17" t="s">
        <v>795</v>
      </c>
      <c r="N733" s="19">
        <v>208</v>
      </c>
      <c r="O733" s="19" t="str">
        <f t="shared" si="11"/>
        <v>8850White</v>
      </c>
      <c r="P733" s="78">
        <v>8.39</v>
      </c>
    </row>
    <row r="734" spans="2:16">
      <c r="B734" s="15" t="s">
        <v>340</v>
      </c>
      <c r="C734" s="16" t="s">
        <v>729</v>
      </c>
      <c r="D734" s="17" t="s">
        <v>152</v>
      </c>
      <c r="E734" s="17" t="s">
        <v>787</v>
      </c>
      <c r="F734" s="17" t="s">
        <v>153</v>
      </c>
      <c r="G734" s="16" t="s">
        <v>139</v>
      </c>
      <c r="H734" s="17" t="s">
        <v>2</v>
      </c>
      <c r="I734" s="18">
        <v>48</v>
      </c>
      <c r="J734" s="17" t="s">
        <v>93</v>
      </c>
      <c r="K734" s="17" t="s">
        <v>60</v>
      </c>
      <c r="L734" s="17" t="s">
        <v>791</v>
      </c>
      <c r="M734" s="17" t="s">
        <v>795</v>
      </c>
      <c r="N734" s="19">
        <v>109</v>
      </c>
      <c r="O734" s="19" t="str">
        <f t="shared" si="11"/>
        <v>8850White Marble</v>
      </c>
      <c r="P734" s="78">
        <v>8.39</v>
      </c>
    </row>
    <row r="735" spans="2:16">
      <c r="B735" s="15" t="s">
        <v>340</v>
      </c>
      <c r="C735" s="16" t="s">
        <v>730</v>
      </c>
      <c r="D735" s="17" t="s">
        <v>152</v>
      </c>
      <c r="E735" s="17" t="s">
        <v>787</v>
      </c>
      <c r="F735" s="17" t="s">
        <v>153</v>
      </c>
      <c r="G735" s="16" t="s">
        <v>139</v>
      </c>
      <c r="H735" s="17" t="s">
        <v>3</v>
      </c>
      <c r="I735" s="18">
        <v>48</v>
      </c>
      <c r="J735" s="17" t="s">
        <v>93</v>
      </c>
      <c r="K735" s="17" t="s">
        <v>60</v>
      </c>
      <c r="L735" s="17" t="s">
        <v>791</v>
      </c>
      <c r="M735" s="17" t="s">
        <v>795</v>
      </c>
      <c r="N735" s="19">
        <v>30</v>
      </c>
      <c r="O735" s="19" t="str">
        <f t="shared" si="11"/>
        <v>8850White Marble</v>
      </c>
      <c r="P735" s="78">
        <v>8.39</v>
      </c>
    </row>
    <row r="736" spans="2:16">
      <c r="B736" s="15" t="s">
        <v>340</v>
      </c>
      <c r="C736" s="16" t="s">
        <v>731</v>
      </c>
      <c r="D736" s="17" t="s">
        <v>152</v>
      </c>
      <c r="E736" s="17" t="s">
        <v>787</v>
      </c>
      <c r="F736" s="17" t="s">
        <v>153</v>
      </c>
      <c r="G736" s="16" t="s">
        <v>140</v>
      </c>
      <c r="H736" s="17" t="s">
        <v>3</v>
      </c>
      <c r="I736" s="18">
        <v>48</v>
      </c>
      <c r="J736" s="17" t="s">
        <v>95</v>
      </c>
      <c r="K736" s="17" t="s">
        <v>35</v>
      </c>
      <c r="L736" s="17" t="s">
        <v>788</v>
      </c>
      <c r="M736" s="17" t="s">
        <v>795</v>
      </c>
      <c r="N736" s="19">
        <v>738</v>
      </c>
      <c r="O736" s="19" t="str">
        <f t="shared" si="11"/>
        <v>8852Athletic Heather</v>
      </c>
      <c r="P736" s="78">
        <v>8.39</v>
      </c>
    </row>
    <row r="737" spans="2:16">
      <c r="B737" s="15" t="s">
        <v>340</v>
      </c>
      <c r="C737" s="16" t="s">
        <v>732</v>
      </c>
      <c r="D737" s="17" t="s">
        <v>152</v>
      </c>
      <c r="E737" s="17" t="s">
        <v>787</v>
      </c>
      <c r="F737" s="17" t="s">
        <v>153</v>
      </c>
      <c r="G737" s="16" t="s">
        <v>140</v>
      </c>
      <c r="H737" s="17" t="s">
        <v>4</v>
      </c>
      <c r="I737" s="18">
        <v>48</v>
      </c>
      <c r="J737" s="17" t="s">
        <v>95</v>
      </c>
      <c r="K737" s="17" t="s">
        <v>35</v>
      </c>
      <c r="L737" s="17" t="s">
        <v>788</v>
      </c>
      <c r="M737" s="17" t="s">
        <v>795</v>
      </c>
      <c r="N737" s="19">
        <v>313</v>
      </c>
      <c r="O737" s="19" t="str">
        <f t="shared" si="11"/>
        <v>8852Athletic Heather</v>
      </c>
      <c r="P737" s="78">
        <v>8.39</v>
      </c>
    </row>
    <row r="738" spans="2:16">
      <c r="B738" s="15" t="s">
        <v>340</v>
      </c>
      <c r="C738" s="16" t="s">
        <v>338</v>
      </c>
      <c r="D738" s="17" t="s">
        <v>152</v>
      </c>
      <c r="E738" s="17" t="s">
        <v>787</v>
      </c>
      <c r="F738" s="17" t="s">
        <v>153</v>
      </c>
      <c r="G738" s="16" t="s">
        <v>140</v>
      </c>
      <c r="H738" s="17" t="s">
        <v>3</v>
      </c>
      <c r="I738" s="18">
        <v>48</v>
      </c>
      <c r="J738" s="17" t="s">
        <v>95</v>
      </c>
      <c r="K738" s="17" t="s">
        <v>36</v>
      </c>
      <c r="L738" s="17" t="s">
        <v>788</v>
      </c>
      <c r="M738" s="17" t="s">
        <v>795</v>
      </c>
      <c r="N738" s="19">
        <v>773</v>
      </c>
      <c r="O738" s="19" t="str">
        <f t="shared" si="11"/>
        <v>8852Black</v>
      </c>
      <c r="P738" s="78">
        <v>8.39</v>
      </c>
    </row>
    <row r="739" spans="2:16">
      <c r="B739" s="15" t="s">
        <v>340</v>
      </c>
      <c r="C739" s="16" t="s">
        <v>733</v>
      </c>
      <c r="D739" s="17" t="s">
        <v>152</v>
      </c>
      <c r="E739" s="17" t="s">
        <v>787</v>
      </c>
      <c r="F739" s="17" t="s">
        <v>153</v>
      </c>
      <c r="G739" s="16" t="s">
        <v>140</v>
      </c>
      <c r="H739" s="17" t="s">
        <v>4</v>
      </c>
      <c r="I739" s="18">
        <v>48</v>
      </c>
      <c r="J739" s="17" t="s">
        <v>95</v>
      </c>
      <c r="K739" s="17" t="s">
        <v>37</v>
      </c>
      <c r="L739" s="17" t="s">
        <v>788</v>
      </c>
      <c r="M739" s="17" t="s">
        <v>795</v>
      </c>
      <c r="N739" s="19">
        <v>795</v>
      </c>
      <c r="O739" s="19" t="str">
        <f t="shared" si="11"/>
        <v>8852Dark Grey Heather</v>
      </c>
      <c r="P739" s="78">
        <v>8.39</v>
      </c>
    </row>
    <row r="740" spans="2:16">
      <c r="B740" s="15" t="s">
        <v>340</v>
      </c>
      <c r="C740" s="16" t="s">
        <v>734</v>
      </c>
      <c r="D740" s="17" t="s">
        <v>152</v>
      </c>
      <c r="E740" s="17" t="s">
        <v>787</v>
      </c>
      <c r="F740" s="17" t="s">
        <v>153</v>
      </c>
      <c r="G740" s="16" t="s">
        <v>140</v>
      </c>
      <c r="H740" s="17" t="s">
        <v>5</v>
      </c>
      <c r="I740" s="18">
        <v>48</v>
      </c>
      <c r="J740" s="17" t="s">
        <v>95</v>
      </c>
      <c r="K740" s="17" t="s">
        <v>37</v>
      </c>
      <c r="L740" s="17" t="s">
        <v>788</v>
      </c>
      <c r="M740" s="17" t="s">
        <v>795</v>
      </c>
      <c r="N740" s="19">
        <v>123</v>
      </c>
      <c r="O740" s="19" t="str">
        <f t="shared" si="11"/>
        <v>8852Dark Grey Heather</v>
      </c>
      <c r="P740" s="78">
        <v>8.39</v>
      </c>
    </row>
    <row r="741" spans="2:16">
      <c r="B741" s="15" t="s">
        <v>340</v>
      </c>
      <c r="C741" s="16" t="s">
        <v>735</v>
      </c>
      <c r="D741" s="17" t="s">
        <v>152</v>
      </c>
      <c r="E741" s="17" t="s">
        <v>787</v>
      </c>
      <c r="F741" s="17" t="s">
        <v>153</v>
      </c>
      <c r="G741" s="16" t="s">
        <v>140</v>
      </c>
      <c r="H741" s="17" t="s">
        <v>3</v>
      </c>
      <c r="I741" s="18">
        <v>48</v>
      </c>
      <c r="J741" s="17" t="s">
        <v>95</v>
      </c>
      <c r="K741" s="17" t="s">
        <v>39</v>
      </c>
      <c r="L741" s="17" t="s">
        <v>788</v>
      </c>
      <c r="M741" s="17" t="s">
        <v>795</v>
      </c>
      <c r="N741" s="19">
        <v>570</v>
      </c>
      <c r="O741" s="19" t="str">
        <f t="shared" si="11"/>
        <v>8852Maroon</v>
      </c>
      <c r="P741" s="78">
        <v>8.39</v>
      </c>
    </row>
    <row r="742" spans="2:16">
      <c r="B742" s="15" t="s">
        <v>340</v>
      </c>
      <c r="C742" s="16" t="s">
        <v>736</v>
      </c>
      <c r="D742" s="17" t="s">
        <v>152</v>
      </c>
      <c r="E742" s="17" t="s">
        <v>787</v>
      </c>
      <c r="F742" s="17" t="s">
        <v>153</v>
      </c>
      <c r="G742" s="16" t="s">
        <v>140</v>
      </c>
      <c r="H742" s="17" t="s">
        <v>3</v>
      </c>
      <c r="I742" s="18">
        <v>48</v>
      </c>
      <c r="J742" s="17" t="s">
        <v>95</v>
      </c>
      <c r="K742" s="17" t="s">
        <v>70</v>
      </c>
      <c r="L742" s="17" t="s">
        <v>788</v>
      </c>
      <c r="M742" s="17" t="s">
        <v>795</v>
      </c>
      <c r="N742" s="19">
        <v>382</v>
      </c>
      <c r="O742" s="19" t="str">
        <f t="shared" si="11"/>
        <v>8852Midnight</v>
      </c>
      <c r="P742" s="78">
        <v>8.39</v>
      </c>
    </row>
    <row r="743" spans="2:16">
      <c r="B743" s="15" t="s">
        <v>340</v>
      </c>
      <c r="C743" s="16" t="s">
        <v>737</v>
      </c>
      <c r="D743" s="17" t="s">
        <v>152</v>
      </c>
      <c r="E743" s="17" t="s">
        <v>787</v>
      </c>
      <c r="F743" s="17" t="s">
        <v>153</v>
      </c>
      <c r="G743" s="16" t="s">
        <v>140</v>
      </c>
      <c r="H743" s="17" t="s">
        <v>4</v>
      </c>
      <c r="I743" s="18">
        <v>48</v>
      </c>
      <c r="J743" s="17" t="s">
        <v>95</v>
      </c>
      <c r="K743" s="17" t="s">
        <v>70</v>
      </c>
      <c r="L743" s="17" t="s">
        <v>788</v>
      </c>
      <c r="M743" s="17" t="s">
        <v>795</v>
      </c>
      <c r="N743" s="19">
        <v>313</v>
      </c>
      <c r="O743" s="19" t="str">
        <f t="shared" si="11"/>
        <v>8852Midnight</v>
      </c>
      <c r="P743" s="78">
        <v>8.39</v>
      </c>
    </row>
    <row r="744" spans="2:16">
      <c r="B744" s="15" t="s">
        <v>340</v>
      </c>
      <c r="C744" s="16" t="s">
        <v>738</v>
      </c>
      <c r="D744" s="17" t="s">
        <v>152</v>
      </c>
      <c r="E744" s="17" t="s">
        <v>787</v>
      </c>
      <c r="F744" s="17" t="s">
        <v>153</v>
      </c>
      <c r="G744" s="16" t="s">
        <v>140</v>
      </c>
      <c r="H744" s="17" t="s">
        <v>7</v>
      </c>
      <c r="I744" s="18">
        <v>48</v>
      </c>
      <c r="J744" s="17" t="s">
        <v>95</v>
      </c>
      <c r="K744" s="17" t="s">
        <v>41</v>
      </c>
      <c r="L744" s="17" t="s">
        <v>788</v>
      </c>
      <c r="M744" s="17" t="s">
        <v>795</v>
      </c>
      <c r="N744" s="19">
        <v>195</v>
      </c>
      <c r="O744" s="19" t="str">
        <f t="shared" si="11"/>
        <v>8852White</v>
      </c>
      <c r="P744" s="78">
        <v>10.17</v>
      </c>
    </row>
    <row r="745" spans="2:16">
      <c r="B745" s="15" t="s">
        <v>340</v>
      </c>
      <c r="C745" s="16" t="s">
        <v>739</v>
      </c>
      <c r="D745" s="17" t="s">
        <v>152</v>
      </c>
      <c r="E745" s="17" t="s">
        <v>787</v>
      </c>
      <c r="F745" s="17" t="s">
        <v>153</v>
      </c>
      <c r="G745" s="16" t="s">
        <v>141</v>
      </c>
      <c r="H745" s="17" t="s">
        <v>3</v>
      </c>
      <c r="I745" s="18">
        <v>48</v>
      </c>
      <c r="J745" s="17" t="s">
        <v>96</v>
      </c>
      <c r="K745" s="17" t="s">
        <v>35</v>
      </c>
      <c r="L745" s="17" t="s">
        <v>788</v>
      </c>
      <c r="M745" s="17" t="s">
        <v>795</v>
      </c>
      <c r="N745" s="19">
        <v>646</v>
      </c>
      <c r="O745" s="19" t="str">
        <f t="shared" si="11"/>
        <v>8855Athletic Heather</v>
      </c>
      <c r="P745" s="78">
        <v>6.99</v>
      </c>
    </row>
    <row r="746" spans="2:16">
      <c r="B746" s="15" t="s">
        <v>340</v>
      </c>
      <c r="C746" s="16" t="s">
        <v>740</v>
      </c>
      <c r="D746" s="17" t="s">
        <v>152</v>
      </c>
      <c r="E746" s="17" t="s">
        <v>787</v>
      </c>
      <c r="F746" s="17" t="s">
        <v>153</v>
      </c>
      <c r="G746" s="16" t="s">
        <v>141</v>
      </c>
      <c r="H746" s="17" t="s">
        <v>3</v>
      </c>
      <c r="I746" s="18">
        <v>48</v>
      </c>
      <c r="J746" s="17" t="s">
        <v>96</v>
      </c>
      <c r="K746" s="17" t="s">
        <v>37</v>
      </c>
      <c r="L746" s="17" t="s">
        <v>788</v>
      </c>
      <c r="M746" s="17" t="s">
        <v>795</v>
      </c>
      <c r="N746" s="19">
        <v>510</v>
      </c>
      <c r="O746" s="19" t="str">
        <f t="shared" si="11"/>
        <v>8855Dark Grey Heather</v>
      </c>
      <c r="P746" s="78">
        <v>6.99</v>
      </c>
    </row>
    <row r="747" spans="2:16">
      <c r="B747" s="15" t="s">
        <v>340</v>
      </c>
      <c r="C747" s="16" t="s">
        <v>741</v>
      </c>
      <c r="D747" s="17" t="s">
        <v>152</v>
      </c>
      <c r="E747" s="17" t="s">
        <v>787</v>
      </c>
      <c r="F747" s="17" t="s">
        <v>153</v>
      </c>
      <c r="G747" s="16" t="s">
        <v>141</v>
      </c>
      <c r="H747" s="17" t="s">
        <v>3</v>
      </c>
      <c r="I747" s="18">
        <v>48</v>
      </c>
      <c r="J747" s="17" t="s">
        <v>96</v>
      </c>
      <c r="K747" s="17" t="s">
        <v>70</v>
      </c>
      <c r="L747" s="17" t="s">
        <v>788</v>
      </c>
      <c r="M747" s="17" t="s">
        <v>795</v>
      </c>
      <c r="N747" s="19">
        <v>479</v>
      </c>
      <c r="O747" s="19" t="str">
        <f t="shared" si="11"/>
        <v>8855Midnight</v>
      </c>
      <c r="P747" s="78">
        <v>6.99</v>
      </c>
    </row>
    <row r="748" spans="2:16">
      <c r="B748" s="15" t="s">
        <v>340</v>
      </c>
      <c r="C748" s="16" t="s">
        <v>742</v>
      </c>
      <c r="D748" s="17" t="s">
        <v>152</v>
      </c>
      <c r="E748" s="17" t="s">
        <v>787</v>
      </c>
      <c r="F748" s="17" t="s">
        <v>153</v>
      </c>
      <c r="G748" s="16" t="s">
        <v>141</v>
      </c>
      <c r="H748" s="17" t="s">
        <v>3</v>
      </c>
      <c r="I748" s="18">
        <v>48</v>
      </c>
      <c r="J748" s="17" t="s">
        <v>96</v>
      </c>
      <c r="K748" s="17" t="s">
        <v>41</v>
      </c>
      <c r="L748" s="17" t="s">
        <v>788</v>
      </c>
      <c r="M748" s="17" t="s">
        <v>795</v>
      </c>
      <c r="N748" s="19">
        <v>307</v>
      </c>
      <c r="O748" s="19" t="str">
        <f t="shared" si="11"/>
        <v>8855White</v>
      </c>
      <c r="P748" s="78">
        <v>6.99</v>
      </c>
    </row>
    <row r="749" spans="2:16">
      <c r="B749" s="15" t="s">
        <v>340</v>
      </c>
      <c r="C749" s="16" t="s">
        <v>743</v>
      </c>
      <c r="D749" s="17" t="s">
        <v>152</v>
      </c>
      <c r="E749" s="17" t="s">
        <v>787</v>
      </c>
      <c r="F749" s="17" t="s">
        <v>153</v>
      </c>
      <c r="G749" s="16" t="s">
        <v>141</v>
      </c>
      <c r="H749" s="17" t="s">
        <v>4</v>
      </c>
      <c r="I749" s="18">
        <v>48</v>
      </c>
      <c r="J749" s="17" t="s">
        <v>96</v>
      </c>
      <c r="K749" s="17" t="s">
        <v>41</v>
      </c>
      <c r="L749" s="17" t="s">
        <v>788</v>
      </c>
      <c r="M749" s="17" t="s">
        <v>795</v>
      </c>
      <c r="N749" s="19">
        <v>300</v>
      </c>
      <c r="O749" s="19" t="str">
        <f t="shared" si="11"/>
        <v>8855White</v>
      </c>
      <c r="P749" s="78">
        <v>6.99</v>
      </c>
    </row>
    <row r="750" spans="2:16">
      <c r="B750" s="15" t="s">
        <v>340</v>
      </c>
      <c r="C750" s="16" t="s">
        <v>744</v>
      </c>
      <c r="D750" s="17" t="s">
        <v>152</v>
      </c>
      <c r="E750" s="17" t="s">
        <v>787</v>
      </c>
      <c r="F750" s="17" t="s">
        <v>153</v>
      </c>
      <c r="G750" s="16" t="s">
        <v>142</v>
      </c>
      <c r="H750" s="17" t="s">
        <v>3</v>
      </c>
      <c r="I750" s="18">
        <v>72</v>
      </c>
      <c r="J750" s="17" t="s">
        <v>97</v>
      </c>
      <c r="K750" s="17" t="s">
        <v>17</v>
      </c>
      <c r="L750" s="17" t="s">
        <v>788</v>
      </c>
      <c r="M750" s="17" t="s">
        <v>794</v>
      </c>
      <c r="N750" s="19">
        <v>1842</v>
      </c>
      <c r="O750" s="19" t="str">
        <f t="shared" si="11"/>
        <v>8871Berry</v>
      </c>
      <c r="P750" s="78">
        <v>6.99</v>
      </c>
    </row>
    <row r="751" spans="2:16">
      <c r="B751" s="15" t="s">
        <v>340</v>
      </c>
      <c r="C751" s="16" t="s">
        <v>745</v>
      </c>
      <c r="D751" s="17" t="s">
        <v>152</v>
      </c>
      <c r="E751" s="17" t="s">
        <v>787</v>
      </c>
      <c r="F751" s="17" t="s">
        <v>153</v>
      </c>
      <c r="G751" s="16" t="s">
        <v>142</v>
      </c>
      <c r="H751" s="17" t="s">
        <v>4</v>
      </c>
      <c r="I751" s="18">
        <v>72</v>
      </c>
      <c r="J751" s="17" t="s">
        <v>97</v>
      </c>
      <c r="K751" s="17" t="s">
        <v>17</v>
      </c>
      <c r="L751" s="17" t="s">
        <v>788</v>
      </c>
      <c r="M751" s="17" t="s">
        <v>794</v>
      </c>
      <c r="N751" s="19">
        <v>2130</v>
      </c>
      <c r="O751" s="19" t="str">
        <f t="shared" si="11"/>
        <v>8871Berry</v>
      </c>
      <c r="P751" s="78">
        <v>6.99</v>
      </c>
    </row>
    <row r="752" spans="2:16">
      <c r="B752" s="15" t="s">
        <v>340</v>
      </c>
      <c r="C752" s="16" t="s">
        <v>746</v>
      </c>
      <c r="D752" s="17" t="s">
        <v>152</v>
      </c>
      <c r="E752" s="17" t="s">
        <v>787</v>
      </c>
      <c r="F752" s="17" t="s">
        <v>153</v>
      </c>
      <c r="G752" s="16" t="s">
        <v>142</v>
      </c>
      <c r="H752" s="17" t="s">
        <v>5</v>
      </c>
      <c r="I752" s="18">
        <v>72</v>
      </c>
      <c r="J752" s="17" t="s">
        <v>97</v>
      </c>
      <c r="K752" s="17" t="s">
        <v>17</v>
      </c>
      <c r="L752" s="17" t="s">
        <v>788</v>
      </c>
      <c r="M752" s="17" t="s">
        <v>794</v>
      </c>
      <c r="N752" s="19">
        <v>2334</v>
      </c>
      <c r="O752" s="19" t="str">
        <f t="shared" si="11"/>
        <v>8871Berry</v>
      </c>
      <c r="P752" s="78">
        <v>6.99</v>
      </c>
    </row>
    <row r="753" spans="2:16">
      <c r="B753" s="15" t="s">
        <v>340</v>
      </c>
      <c r="C753" s="16" t="s">
        <v>747</v>
      </c>
      <c r="D753" s="17" t="s">
        <v>152</v>
      </c>
      <c r="E753" s="17" t="s">
        <v>787</v>
      </c>
      <c r="F753" s="17" t="s">
        <v>153</v>
      </c>
      <c r="G753" s="16" t="s">
        <v>142</v>
      </c>
      <c r="H753" s="17" t="s">
        <v>6</v>
      </c>
      <c r="I753" s="18">
        <v>72</v>
      </c>
      <c r="J753" s="17" t="s">
        <v>97</v>
      </c>
      <c r="K753" s="17" t="s">
        <v>17</v>
      </c>
      <c r="L753" s="17" t="s">
        <v>788</v>
      </c>
      <c r="M753" s="17" t="s">
        <v>794</v>
      </c>
      <c r="N753" s="19">
        <v>1783</v>
      </c>
      <c r="O753" s="19" t="str">
        <f t="shared" si="11"/>
        <v>8871Berry</v>
      </c>
      <c r="P753" s="78">
        <v>6.99</v>
      </c>
    </row>
    <row r="754" spans="2:16">
      <c r="B754" s="15" t="s">
        <v>340</v>
      </c>
      <c r="C754" s="16" t="s">
        <v>748</v>
      </c>
      <c r="D754" s="17" t="s">
        <v>152</v>
      </c>
      <c r="E754" s="17" t="s">
        <v>787</v>
      </c>
      <c r="F754" s="17" t="s">
        <v>153</v>
      </c>
      <c r="G754" s="16" t="s">
        <v>142</v>
      </c>
      <c r="H754" s="17" t="s">
        <v>3</v>
      </c>
      <c r="I754" s="18">
        <v>72</v>
      </c>
      <c r="J754" s="17" t="s">
        <v>97</v>
      </c>
      <c r="K754" s="17" t="s">
        <v>36</v>
      </c>
      <c r="L754" s="17" t="s">
        <v>788</v>
      </c>
      <c r="M754" s="17" t="s">
        <v>794</v>
      </c>
      <c r="N754" s="19">
        <v>234</v>
      </c>
      <c r="O754" s="19" t="str">
        <f t="shared" si="11"/>
        <v>8871Black</v>
      </c>
      <c r="P754" s="78">
        <v>6.99</v>
      </c>
    </row>
    <row r="755" spans="2:16">
      <c r="B755" s="15" t="s">
        <v>340</v>
      </c>
      <c r="C755" s="16" t="s">
        <v>749</v>
      </c>
      <c r="D755" s="17" t="s">
        <v>152</v>
      </c>
      <c r="E755" s="17" t="s">
        <v>787</v>
      </c>
      <c r="F755" s="17" t="s">
        <v>153</v>
      </c>
      <c r="G755" s="16" t="s">
        <v>142</v>
      </c>
      <c r="H755" s="17" t="s">
        <v>5</v>
      </c>
      <c r="I755" s="18">
        <v>72</v>
      </c>
      <c r="J755" s="17" t="s">
        <v>97</v>
      </c>
      <c r="K755" s="17" t="s">
        <v>36</v>
      </c>
      <c r="L755" s="17" t="s">
        <v>788</v>
      </c>
      <c r="M755" s="17" t="s">
        <v>794</v>
      </c>
      <c r="N755" s="19">
        <v>1698</v>
      </c>
      <c r="O755" s="19" t="str">
        <f t="shared" si="11"/>
        <v>8871Black</v>
      </c>
      <c r="P755" s="78">
        <v>6.99</v>
      </c>
    </row>
    <row r="756" spans="2:16">
      <c r="B756" s="15" t="s">
        <v>340</v>
      </c>
      <c r="C756" s="16" t="s">
        <v>750</v>
      </c>
      <c r="D756" s="17" t="s">
        <v>152</v>
      </c>
      <c r="E756" s="17" t="s">
        <v>787</v>
      </c>
      <c r="F756" s="17" t="s">
        <v>153</v>
      </c>
      <c r="G756" s="16" t="s">
        <v>142</v>
      </c>
      <c r="H756" s="17" t="s">
        <v>3</v>
      </c>
      <c r="I756" s="18">
        <v>72</v>
      </c>
      <c r="J756" s="17" t="s">
        <v>97</v>
      </c>
      <c r="K756" s="17" t="s">
        <v>37</v>
      </c>
      <c r="L756" s="17" t="s">
        <v>788</v>
      </c>
      <c r="M756" s="17" t="s">
        <v>794</v>
      </c>
      <c r="N756" s="19">
        <v>2069</v>
      </c>
      <c r="O756" s="19" t="str">
        <f t="shared" si="11"/>
        <v>8871Dark Grey Heather</v>
      </c>
      <c r="P756" s="78">
        <v>6.99</v>
      </c>
    </row>
    <row r="757" spans="2:16">
      <c r="B757" s="15" t="s">
        <v>340</v>
      </c>
      <c r="C757" s="16" t="s">
        <v>751</v>
      </c>
      <c r="D757" s="17" t="s">
        <v>152</v>
      </c>
      <c r="E757" s="17" t="s">
        <v>787</v>
      </c>
      <c r="F757" s="17" t="s">
        <v>153</v>
      </c>
      <c r="G757" s="16" t="s">
        <v>142</v>
      </c>
      <c r="H757" s="17" t="s">
        <v>4</v>
      </c>
      <c r="I757" s="18">
        <v>72</v>
      </c>
      <c r="J757" s="17" t="s">
        <v>97</v>
      </c>
      <c r="K757" s="17" t="s">
        <v>37</v>
      </c>
      <c r="L757" s="17" t="s">
        <v>788</v>
      </c>
      <c r="M757" s="17" t="s">
        <v>794</v>
      </c>
      <c r="N757" s="19">
        <v>2116</v>
      </c>
      <c r="O757" s="19" t="str">
        <f t="shared" si="11"/>
        <v>8871Dark Grey Heather</v>
      </c>
      <c r="P757" s="78">
        <v>6.99</v>
      </c>
    </row>
    <row r="758" spans="2:16">
      <c r="B758" s="15" t="s">
        <v>340</v>
      </c>
      <c r="C758" s="16" t="s">
        <v>752</v>
      </c>
      <c r="D758" s="17" t="s">
        <v>152</v>
      </c>
      <c r="E758" s="17" t="s">
        <v>787</v>
      </c>
      <c r="F758" s="17" t="s">
        <v>153</v>
      </c>
      <c r="G758" s="16" t="s">
        <v>142</v>
      </c>
      <c r="H758" s="17" t="s">
        <v>5</v>
      </c>
      <c r="I758" s="18">
        <v>72</v>
      </c>
      <c r="J758" s="17" t="s">
        <v>97</v>
      </c>
      <c r="K758" s="17" t="s">
        <v>37</v>
      </c>
      <c r="L758" s="17" t="s">
        <v>788</v>
      </c>
      <c r="M758" s="17" t="s">
        <v>794</v>
      </c>
      <c r="N758" s="19">
        <v>2718</v>
      </c>
      <c r="O758" s="19" t="str">
        <f t="shared" si="11"/>
        <v>8871Dark Grey Heather</v>
      </c>
      <c r="P758" s="78">
        <v>6.99</v>
      </c>
    </row>
    <row r="759" spans="2:16">
      <c r="B759" s="15" t="s">
        <v>340</v>
      </c>
      <c r="C759" s="16" t="s">
        <v>753</v>
      </c>
      <c r="D759" s="17" t="s">
        <v>152</v>
      </c>
      <c r="E759" s="17" t="s">
        <v>787</v>
      </c>
      <c r="F759" s="17" t="s">
        <v>153</v>
      </c>
      <c r="G759" s="16" t="s">
        <v>142</v>
      </c>
      <c r="H759" s="17" t="s">
        <v>6</v>
      </c>
      <c r="I759" s="18">
        <v>72</v>
      </c>
      <c r="J759" s="17" t="s">
        <v>97</v>
      </c>
      <c r="K759" s="17" t="s">
        <v>37</v>
      </c>
      <c r="L759" s="17" t="s">
        <v>788</v>
      </c>
      <c r="M759" s="17" t="s">
        <v>794</v>
      </c>
      <c r="N759" s="19">
        <v>992</v>
      </c>
      <c r="O759" s="19" t="str">
        <f t="shared" si="11"/>
        <v>8871Dark Grey Heather</v>
      </c>
      <c r="P759" s="78">
        <v>6.99</v>
      </c>
    </row>
    <row r="760" spans="2:16">
      <c r="B760" s="15" t="s">
        <v>340</v>
      </c>
      <c r="C760" s="16" t="s">
        <v>754</v>
      </c>
      <c r="D760" s="17" t="s">
        <v>152</v>
      </c>
      <c r="E760" s="17" t="s">
        <v>787</v>
      </c>
      <c r="F760" s="17" t="s">
        <v>153</v>
      </c>
      <c r="G760" s="16" t="s">
        <v>142</v>
      </c>
      <c r="H760" s="17" t="s">
        <v>3</v>
      </c>
      <c r="I760" s="18">
        <v>72</v>
      </c>
      <c r="J760" s="17" t="s">
        <v>97</v>
      </c>
      <c r="K760" s="17" t="s">
        <v>70</v>
      </c>
      <c r="L760" s="17" t="s">
        <v>788</v>
      </c>
      <c r="M760" s="17" t="s">
        <v>794</v>
      </c>
      <c r="N760" s="19">
        <v>1400</v>
      </c>
      <c r="O760" s="19" t="str">
        <f t="shared" si="11"/>
        <v>8871Midnight</v>
      </c>
      <c r="P760" s="78">
        <v>6.99</v>
      </c>
    </row>
    <row r="761" spans="2:16">
      <c r="B761" s="15" t="s">
        <v>340</v>
      </c>
      <c r="C761" s="16" t="s">
        <v>755</v>
      </c>
      <c r="D761" s="17" t="s">
        <v>152</v>
      </c>
      <c r="E761" s="17" t="s">
        <v>787</v>
      </c>
      <c r="F761" s="17" t="s">
        <v>153</v>
      </c>
      <c r="G761" s="16" t="s">
        <v>142</v>
      </c>
      <c r="H761" s="17" t="s">
        <v>4</v>
      </c>
      <c r="I761" s="18">
        <v>72</v>
      </c>
      <c r="J761" s="17" t="s">
        <v>97</v>
      </c>
      <c r="K761" s="17" t="s">
        <v>70</v>
      </c>
      <c r="L761" s="17" t="s">
        <v>788</v>
      </c>
      <c r="M761" s="17" t="s">
        <v>794</v>
      </c>
      <c r="N761" s="19">
        <v>1579</v>
      </c>
      <c r="O761" s="19" t="str">
        <f t="shared" si="11"/>
        <v>8871Midnight</v>
      </c>
      <c r="P761" s="78">
        <v>6.99</v>
      </c>
    </row>
    <row r="762" spans="2:16">
      <c r="B762" s="15" t="s">
        <v>340</v>
      </c>
      <c r="C762" s="16" t="s">
        <v>756</v>
      </c>
      <c r="D762" s="17" t="s">
        <v>152</v>
      </c>
      <c r="E762" s="17" t="s">
        <v>787</v>
      </c>
      <c r="F762" s="17" t="s">
        <v>153</v>
      </c>
      <c r="G762" s="16" t="s">
        <v>142</v>
      </c>
      <c r="H762" s="17" t="s">
        <v>5</v>
      </c>
      <c r="I762" s="18">
        <v>72</v>
      </c>
      <c r="J762" s="17" t="s">
        <v>97</v>
      </c>
      <c r="K762" s="17" t="s">
        <v>70</v>
      </c>
      <c r="L762" s="17" t="s">
        <v>788</v>
      </c>
      <c r="M762" s="17" t="s">
        <v>794</v>
      </c>
      <c r="N762" s="19">
        <v>1970</v>
      </c>
      <c r="O762" s="19" t="str">
        <f t="shared" si="11"/>
        <v>8871Midnight</v>
      </c>
      <c r="P762" s="78">
        <v>6.99</v>
      </c>
    </row>
    <row r="763" spans="2:16">
      <c r="B763" s="15" t="s">
        <v>340</v>
      </c>
      <c r="C763" s="16" t="s">
        <v>757</v>
      </c>
      <c r="D763" s="17" t="s">
        <v>152</v>
      </c>
      <c r="E763" s="17" t="s">
        <v>787</v>
      </c>
      <c r="F763" s="17" t="s">
        <v>153</v>
      </c>
      <c r="G763" s="16" t="s">
        <v>142</v>
      </c>
      <c r="H763" s="17" t="s">
        <v>6</v>
      </c>
      <c r="I763" s="18">
        <v>72</v>
      </c>
      <c r="J763" s="17" t="s">
        <v>97</v>
      </c>
      <c r="K763" s="17" t="s">
        <v>70</v>
      </c>
      <c r="L763" s="17" t="s">
        <v>788</v>
      </c>
      <c r="M763" s="17" t="s">
        <v>794</v>
      </c>
      <c r="N763" s="19">
        <v>1555</v>
      </c>
      <c r="O763" s="19" t="str">
        <f t="shared" si="11"/>
        <v>8871Midnight</v>
      </c>
      <c r="P763" s="78">
        <v>6.99</v>
      </c>
    </row>
    <row r="764" spans="2:16">
      <c r="B764" s="15" t="s">
        <v>340</v>
      </c>
      <c r="C764" s="16" t="s">
        <v>758</v>
      </c>
      <c r="D764" s="17" t="s">
        <v>152</v>
      </c>
      <c r="E764" s="17" t="s">
        <v>787</v>
      </c>
      <c r="F764" s="17" t="s">
        <v>153</v>
      </c>
      <c r="G764" s="16" t="s">
        <v>142</v>
      </c>
      <c r="H764" s="17" t="s">
        <v>3</v>
      </c>
      <c r="I764" s="18">
        <v>72</v>
      </c>
      <c r="J764" s="17" t="s">
        <v>97</v>
      </c>
      <c r="K764" s="17" t="s">
        <v>72</v>
      </c>
      <c r="L764" s="17" t="s">
        <v>788</v>
      </c>
      <c r="M764" s="17" t="s">
        <v>794</v>
      </c>
      <c r="N764" s="19">
        <v>1779</v>
      </c>
      <c r="O764" s="19" t="str">
        <f t="shared" si="11"/>
        <v>8871Red</v>
      </c>
      <c r="P764" s="78">
        <v>6.99</v>
      </c>
    </row>
    <row r="765" spans="2:16">
      <c r="B765" s="15" t="s">
        <v>340</v>
      </c>
      <c r="C765" s="16" t="s">
        <v>759</v>
      </c>
      <c r="D765" s="17" t="s">
        <v>152</v>
      </c>
      <c r="E765" s="17" t="s">
        <v>787</v>
      </c>
      <c r="F765" s="17" t="s">
        <v>153</v>
      </c>
      <c r="G765" s="16" t="s">
        <v>142</v>
      </c>
      <c r="H765" s="17" t="s">
        <v>4</v>
      </c>
      <c r="I765" s="18">
        <v>72</v>
      </c>
      <c r="J765" s="17" t="s">
        <v>97</v>
      </c>
      <c r="K765" s="17" t="s">
        <v>72</v>
      </c>
      <c r="L765" s="17" t="s">
        <v>788</v>
      </c>
      <c r="M765" s="17" t="s">
        <v>794</v>
      </c>
      <c r="N765" s="19">
        <v>1472</v>
      </c>
      <c r="O765" s="19" t="str">
        <f t="shared" si="11"/>
        <v>8871Red</v>
      </c>
      <c r="P765" s="78">
        <v>6.99</v>
      </c>
    </row>
    <row r="766" spans="2:16">
      <c r="B766" s="15" t="s">
        <v>340</v>
      </c>
      <c r="C766" s="16" t="s">
        <v>760</v>
      </c>
      <c r="D766" s="17" t="s">
        <v>152</v>
      </c>
      <c r="E766" s="17" t="s">
        <v>787</v>
      </c>
      <c r="F766" s="17" t="s">
        <v>153</v>
      </c>
      <c r="G766" s="16" t="s">
        <v>142</v>
      </c>
      <c r="H766" s="17" t="s">
        <v>5</v>
      </c>
      <c r="I766" s="18">
        <v>72</v>
      </c>
      <c r="J766" s="17" t="s">
        <v>97</v>
      </c>
      <c r="K766" s="17" t="s">
        <v>72</v>
      </c>
      <c r="L766" s="17" t="s">
        <v>788</v>
      </c>
      <c r="M766" s="17" t="s">
        <v>794</v>
      </c>
      <c r="N766" s="19">
        <v>1492</v>
      </c>
      <c r="O766" s="19" t="str">
        <f t="shared" si="11"/>
        <v>8871Red</v>
      </c>
      <c r="P766" s="78">
        <v>6.99</v>
      </c>
    </row>
    <row r="767" spans="2:16">
      <c r="B767" s="15" t="s">
        <v>340</v>
      </c>
      <c r="C767" s="16" t="s">
        <v>761</v>
      </c>
      <c r="D767" s="17" t="s">
        <v>152</v>
      </c>
      <c r="E767" s="17" t="s">
        <v>787</v>
      </c>
      <c r="F767" s="17" t="s">
        <v>153</v>
      </c>
      <c r="G767" s="16" t="s">
        <v>142</v>
      </c>
      <c r="H767" s="17" t="s">
        <v>6</v>
      </c>
      <c r="I767" s="18">
        <v>72</v>
      </c>
      <c r="J767" s="17" t="s">
        <v>97</v>
      </c>
      <c r="K767" s="17" t="s">
        <v>72</v>
      </c>
      <c r="L767" s="17" t="s">
        <v>788</v>
      </c>
      <c r="M767" s="17" t="s">
        <v>794</v>
      </c>
      <c r="N767" s="19">
        <v>1805</v>
      </c>
      <c r="O767" s="19" t="str">
        <f t="shared" si="11"/>
        <v>8871Red</v>
      </c>
      <c r="P767" s="78">
        <v>6.99</v>
      </c>
    </row>
    <row r="768" spans="2:16">
      <c r="B768" s="15" t="s">
        <v>340</v>
      </c>
      <c r="C768" s="16" t="s">
        <v>762</v>
      </c>
      <c r="D768" s="17" t="s">
        <v>152</v>
      </c>
      <c r="E768" s="17" t="s">
        <v>787</v>
      </c>
      <c r="F768" s="17" t="s">
        <v>153</v>
      </c>
      <c r="G768" s="16" t="s">
        <v>142</v>
      </c>
      <c r="H768" s="17" t="s">
        <v>3</v>
      </c>
      <c r="I768" s="18">
        <v>72</v>
      </c>
      <c r="J768" s="17" t="s">
        <v>97</v>
      </c>
      <c r="K768" s="17" t="s">
        <v>41</v>
      </c>
      <c r="L768" s="17" t="s">
        <v>788</v>
      </c>
      <c r="M768" s="17" t="s">
        <v>794</v>
      </c>
      <c r="N768" s="19">
        <v>1883</v>
      </c>
      <c r="O768" s="19" t="str">
        <f t="shared" si="11"/>
        <v>8871White</v>
      </c>
      <c r="P768" s="78">
        <v>6.99</v>
      </c>
    </row>
    <row r="769" spans="2:16">
      <c r="B769" s="15" t="s">
        <v>340</v>
      </c>
      <c r="C769" s="16" t="s">
        <v>763</v>
      </c>
      <c r="D769" s="17" t="s">
        <v>152</v>
      </c>
      <c r="E769" s="17" t="s">
        <v>787</v>
      </c>
      <c r="F769" s="17" t="s">
        <v>153</v>
      </c>
      <c r="G769" s="16" t="s">
        <v>142</v>
      </c>
      <c r="H769" s="17" t="s">
        <v>4</v>
      </c>
      <c r="I769" s="18">
        <v>72</v>
      </c>
      <c r="J769" s="17" t="s">
        <v>97</v>
      </c>
      <c r="K769" s="17" t="s">
        <v>41</v>
      </c>
      <c r="L769" s="17" t="s">
        <v>788</v>
      </c>
      <c r="M769" s="17" t="s">
        <v>794</v>
      </c>
      <c r="N769" s="19">
        <v>1634</v>
      </c>
      <c r="O769" s="19" t="str">
        <f t="shared" si="11"/>
        <v>8871White</v>
      </c>
      <c r="P769" s="78">
        <v>6.99</v>
      </c>
    </row>
    <row r="770" spans="2:16">
      <c r="B770" s="15" t="s">
        <v>340</v>
      </c>
      <c r="C770" s="16" t="s">
        <v>764</v>
      </c>
      <c r="D770" s="17" t="s">
        <v>152</v>
      </c>
      <c r="E770" s="17" t="s">
        <v>787</v>
      </c>
      <c r="F770" s="17" t="s">
        <v>153</v>
      </c>
      <c r="G770" s="16" t="s">
        <v>142</v>
      </c>
      <c r="H770" s="17" t="s">
        <v>5</v>
      </c>
      <c r="I770" s="18">
        <v>72</v>
      </c>
      <c r="J770" s="17" t="s">
        <v>97</v>
      </c>
      <c r="K770" s="17" t="s">
        <v>41</v>
      </c>
      <c r="L770" s="17" t="s">
        <v>788</v>
      </c>
      <c r="M770" s="17" t="s">
        <v>794</v>
      </c>
      <c r="N770" s="19">
        <v>2493</v>
      </c>
      <c r="O770" s="19" t="str">
        <f t="shared" si="11"/>
        <v>8871White</v>
      </c>
      <c r="P770" s="78">
        <v>6.99</v>
      </c>
    </row>
    <row r="771" spans="2:16">
      <c r="B771" s="15" t="s">
        <v>340</v>
      </c>
      <c r="C771" s="16" t="s">
        <v>765</v>
      </c>
      <c r="D771" s="17" t="s">
        <v>152</v>
      </c>
      <c r="E771" s="17" t="s">
        <v>787</v>
      </c>
      <c r="F771" s="17" t="s">
        <v>153</v>
      </c>
      <c r="G771" s="16" t="s">
        <v>142</v>
      </c>
      <c r="H771" s="17" t="s">
        <v>6</v>
      </c>
      <c r="I771" s="18">
        <v>72</v>
      </c>
      <c r="J771" s="17" t="s">
        <v>97</v>
      </c>
      <c r="K771" s="17" t="s">
        <v>41</v>
      </c>
      <c r="L771" s="17" t="s">
        <v>788</v>
      </c>
      <c r="M771" s="17" t="s">
        <v>794</v>
      </c>
      <c r="N771" s="19">
        <v>1114</v>
      </c>
      <c r="O771" s="19" t="str">
        <f t="shared" si="11"/>
        <v>8871White</v>
      </c>
      <c r="P771" s="78">
        <v>6.99</v>
      </c>
    </row>
    <row r="772" spans="2:16">
      <c r="B772" s="15" t="s">
        <v>340</v>
      </c>
      <c r="C772" s="16" t="s">
        <v>766</v>
      </c>
      <c r="D772" s="17" t="s">
        <v>152</v>
      </c>
      <c r="E772" s="17" t="s">
        <v>787</v>
      </c>
      <c r="F772" s="17" t="s">
        <v>153</v>
      </c>
      <c r="G772" s="16" t="s">
        <v>143</v>
      </c>
      <c r="H772" s="17" t="s">
        <v>11</v>
      </c>
      <c r="I772" s="18">
        <v>72</v>
      </c>
      <c r="J772" s="17" t="s">
        <v>98</v>
      </c>
      <c r="K772" s="17" t="s">
        <v>57</v>
      </c>
      <c r="L772" s="17" t="s">
        <v>788</v>
      </c>
      <c r="M772" s="17" t="s">
        <v>789</v>
      </c>
      <c r="N772" s="19">
        <v>760</v>
      </c>
      <c r="O772" s="19" t="str">
        <f t="shared" si="11"/>
        <v>8880Coral</v>
      </c>
      <c r="P772" s="78">
        <v>4.99</v>
      </c>
    </row>
    <row r="773" spans="2:16">
      <c r="B773" s="15" t="s">
        <v>340</v>
      </c>
      <c r="C773" s="16" t="s">
        <v>767</v>
      </c>
      <c r="D773" s="17" t="s">
        <v>152</v>
      </c>
      <c r="E773" s="17" t="s">
        <v>787</v>
      </c>
      <c r="F773" s="17" t="s">
        <v>153</v>
      </c>
      <c r="G773" s="16" t="s">
        <v>144</v>
      </c>
      <c r="H773" s="17" t="s">
        <v>11</v>
      </c>
      <c r="I773" s="18">
        <v>72</v>
      </c>
      <c r="J773" s="17" t="s">
        <v>99</v>
      </c>
      <c r="K773" s="17" t="s">
        <v>15</v>
      </c>
      <c r="L773" s="17" t="s">
        <v>796</v>
      </c>
      <c r="M773" s="17" t="s">
        <v>794</v>
      </c>
      <c r="N773" s="19">
        <v>2084</v>
      </c>
      <c r="O773" s="19" t="str">
        <f t="shared" si="11"/>
        <v>8881Athletic Heather/Neon Pink</v>
      </c>
      <c r="P773" s="78">
        <v>6.49</v>
      </c>
    </row>
    <row r="774" spans="2:16">
      <c r="B774" s="15" t="s">
        <v>340</v>
      </c>
      <c r="C774" s="16" t="s">
        <v>768</v>
      </c>
      <c r="D774" s="17" t="s">
        <v>152</v>
      </c>
      <c r="E774" s="17" t="s">
        <v>787</v>
      </c>
      <c r="F774" s="17" t="s">
        <v>153</v>
      </c>
      <c r="G774" s="16" t="s">
        <v>144</v>
      </c>
      <c r="H774" s="17" t="s">
        <v>11</v>
      </c>
      <c r="I774" s="18">
        <v>72</v>
      </c>
      <c r="J774" s="17" t="s">
        <v>99</v>
      </c>
      <c r="K774" s="17" t="s">
        <v>16</v>
      </c>
      <c r="L774" s="17" t="s">
        <v>796</v>
      </c>
      <c r="M774" s="17" t="s">
        <v>794</v>
      </c>
      <c r="N774" s="19">
        <v>458</v>
      </c>
      <c r="O774" s="19" t="str">
        <f t="shared" si="11"/>
        <v>8881Athletic Heather/White</v>
      </c>
      <c r="P774" s="78">
        <v>6.49</v>
      </c>
    </row>
    <row r="775" spans="2:16">
      <c r="B775" s="15" t="s">
        <v>340</v>
      </c>
      <c r="C775" s="16" t="s">
        <v>769</v>
      </c>
      <c r="D775" s="17" t="s">
        <v>152</v>
      </c>
      <c r="E775" s="17" t="s">
        <v>787</v>
      </c>
      <c r="F775" s="17" t="s">
        <v>153</v>
      </c>
      <c r="G775" s="16" t="s">
        <v>144</v>
      </c>
      <c r="H775" s="17" t="s">
        <v>4</v>
      </c>
      <c r="I775" s="18">
        <v>72</v>
      </c>
      <c r="J775" s="17" t="s">
        <v>99</v>
      </c>
      <c r="K775" s="17" t="s">
        <v>57</v>
      </c>
      <c r="L775" s="17" t="s">
        <v>788</v>
      </c>
      <c r="M775" s="17" t="s">
        <v>794</v>
      </c>
      <c r="N775" s="19">
        <v>52</v>
      </c>
      <c r="O775" s="19" t="str">
        <f t="shared" ref="O775:O778" si="12">G775&amp;K775</f>
        <v>8881Coral</v>
      </c>
      <c r="P775" s="78">
        <v>4.99</v>
      </c>
    </row>
    <row r="776" spans="2:16">
      <c r="B776" s="15" t="s">
        <v>340</v>
      </c>
      <c r="C776" s="16" t="s">
        <v>770</v>
      </c>
      <c r="D776" s="17" t="s">
        <v>152</v>
      </c>
      <c r="E776" s="17" t="s">
        <v>787</v>
      </c>
      <c r="F776" s="17" t="s">
        <v>153</v>
      </c>
      <c r="G776" s="16" t="s">
        <v>144</v>
      </c>
      <c r="H776" s="17" t="s">
        <v>11</v>
      </c>
      <c r="I776" s="18">
        <v>72</v>
      </c>
      <c r="J776" s="17" t="s">
        <v>99</v>
      </c>
      <c r="K776" s="17" t="s">
        <v>57</v>
      </c>
      <c r="L776" s="17" t="s">
        <v>788</v>
      </c>
      <c r="M776" s="17" t="s">
        <v>794</v>
      </c>
      <c r="N776" s="19">
        <v>387</v>
      </c>
      <c r="O776" s="19" t="str">
        <f t="shared" si="12"/>
        <v>8881Coral</v>
      </c>
      <c r="P776" s="78">
        <v>4.99</v>
      </c>
    </row>
    <row r="777" spans="2:16">
      <c r="B777" s="15" t="s">
        <v>340</v>
      </c>
      <c r="C777" s="16" t="s">
        <v>771</v>
      </c>
      <c r="D777" s="17" t="s">
        <v>152</v>
      </c>
      <c r="E777" s="17" t="s">
        <v>787</v>
      </c>
      <c r="F777" s="17" t="s">
        <v>153</v>
      </c>
      <c r="G777" s="16" t="s">
        <v>144</v>
      </c>
      <c r="H777" s="17" t="s">
        <v>11</v>
      </c>
      <c r="I777" s="18">
        <v>72</v>
      </c>
      <c r="J777" s="17" t="s">
        <v>99</v>
      </c>
      <c r="K777" s="17" t="s">
        <v>25</v>
      </c>
      <c r="L777" s="17" t="s">
        <v>797</v>
      </c>
      <c r="M777" s="17" t="s">
        <v>794</v>
      </c>
      <c r="N777" s="19">
        <v>576</v>
      </c>
      <c r="O777" s="19" t="str">
        <f t="shared" si="12"/>
        <v>8881Neon Yellow</v>
      </c>
      <c r="P777" s="78">
        <v>5.49</v>
      </c>
    </row>
    <row r="778" spans="2:16">
      <c r="B778" s="15" t="s">
        <v>340</v>
      </c>
      <c r="C778" s="16" t="s">
        <v>772</v>
      </c>
      <c r="D778" s="17" t="s">
        <v>152</v>
      </c>
      <c r="E778" s="17" t="s">
        <v>787</v>
      </c>
      <c r="F778" s="17" t="s">
        <v>153</v>
      </c>
      <c r="G778" s="16" t="s">
        <v>144</v>
      </c>
      <c r="H778" s="17" t="s">
        <v>11</v>
      </c>
      <c r="I778" s="18">
        <v>72</v>
      </c>
      <c r="J778" s="17" t="s">
        <v>99</v>
      </c>
      <c r="K778" s="17" t="s">
        <v>59</v>
      </c>
      <c r="L778" s="17" t="s">
        <v>788</v>
      </c>
      <c r="M778" s="17" t="s">
        <v>794</v>
      </c>
      <c r="N778" s="19">
        <v>82</v>
      </c>
      <c r="O778" s="19" t="str">
        <f t="shared" si="12"/>
        <v>8881True Royal</v>
      </c>
      <c r="P778" s="78">
        <v>4.99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FA329ED1833E4DBDD77755B089B9A2" ma:contentTypeVersion="17" ma:contentTypeDescription="Create a new document." ma:contentTypeScope="" ma:versionID="968715a4ea2054e60efbc7d6f939951f">
  <xsd:schema xmlns:xsd="http://www.w3.org/2001/XMLSchema" xmlns:xs="http://www.w3.org/2001/XMLSchema" xmlns:p="http://schemas.microsoft.com/office/2006/metadata/properties" xmlns:ns3="6a677294-d237-4943-8660-c4108520dd39" xmlns:ns4="59637ab1-e995-4017-b593-28701ded3565" targetNamespace="http://schemas.microsoft.com/office/2006/metadata/properties" ma:root="true" ma:fieldsID="baea46dfc387c09fab58f84d96d7f527" ns3:_="" ns4:_="">
    <xsd:import namespace="6a677294-d237-4943-8660-c4108520dd39"/>
    <xsd:import namespace="59637ab1-e995-4017-b593-28701ded356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SearchProperties" minOccurs="0"/>
                <xsd:element ref="ns3:_activity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677294-d237-4943-8660-c4108520dd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637ab1-e995-4017-b593-28701ded35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677294-d237-4943-8660-c4108520dd3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61031C-77E5-4816-98DC-11DC22040D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677294-d237-4943-8660-c4108520dd39"/>
    <ds:schemaRef ds:uri="59637ab1-e995-4017-b593-28701ded35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E07D08-E782-4135-8EC1-29488C4D54C3}">
  <ds:schemaRefs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6a677294-d237-4943-8660-c4108520dd39"/>
    <ds:schemaRef ds:uri="http://schemas.openxmlformats.org/package/2006/metadata/core-properties"/>
    <ds:schemaRef ds:uri="59637ab1-e995-4017-b593-28701ded356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A4F6D87-14DF-4AF5-86AB-E24DD016A6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BC Flowy Closeouts</vt:lpstr>
      <vt:lpstr>Sheet3</vt:lpstr>
      <vt:lpstr>'BC Flowy Closeouts'!Print_Titles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2024-09-16T03:02:59Z</cp:lastPrinted>
  <dcterms:created xsi:type="dcterms:W3CDTF">2024-08-27T06:20:51Z</dcterms:created>
  <dcterms:modified xsi:type="dcterms:W3CDTF">2025-01-15T09:08:31Z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0x01010098FA329ED1833E4DBDD77755B089B9A2</vt:lpwstr>
  </property>
</Properties>
</file>